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d\АНАЛИЗ ОПЛАТЫ\"/>
    </mc:Choice>
  </mc:AlternateContent>
  <xr:revisionPtr revIDLastSave="0" documentId="13_ncr:1_{328FF483-DACA-400E-9F8B-BFE002BFF6C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олжник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5" l="1"/>
  <c r="D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E8" i="5"/>
  <c r="G8" i="5" s="1"/>
  <c r="G7" i="5"/>
  <c r="G6" i="5"/>
  <c r="G5" i="5"/>
  <c r="G4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E3" i="5"/>
  <c r="E30" i="5" l="1"/>
  <c r="G3" i="5"/>
  <c r="G30" i="5" l="1"/>
</calcChain>
</file>

<file path=xl/sharedStrings.xml><?xml version="1.0" encoding="utf-8"?>
<sst xmlns="http://schemas.openxmlformats.org/spreadsheetml/2006/main" count="62" uniqueCount="62">
  <si>
    <t>ИТОГО</t>
  </si>
  <si>
    <t>№</t>
  </si>
  <si>
    <t>Наименование</t>
  </si>
  <si>
    <t>Номер в реестре</t>
  </si>
  <si>
    <t>Целевой взнос в НОСТРОЙ</t>
  </si>
  <si>
    <t xml:space="preserve">Членские взносы </t>
  </si>
  <si>
    <t>Взнос коллективного страхования</t>
  </si>
  <si>
    <t>ОООСтройтехнологии-Сибирь"</t>
  </si>
  <si>
    <t>28</t>
  </si>
  <si>
    <t>ООО "ПФ "Инженерные сети"</t>
  </si>
  <si>
    <t>165</t>
  </si>
  <si>
    <t>ПГС ООО</t>
  </si>
  <si>
    <t>402</t>
  </si>
  <si>
    <t>Гранит НПО ООО</t>
  </si>
  <si>
    <t>417</t>
  </si>
  <si>
    <t>ОПОРА ООО</t>
  </si>
  <si>
    <t>636</t>
  </si>
  <si>
    <t>ОРГАНИЗАЦИИ, ИМЕЮЩИЕ ЗАДОЛЖЕННОСТЬ ПО ВЗНОСАМ ТРИ И СВЫШЕ ТРЁХ МЕСЯЦЕВ ПО СОСТОЯНИЮ НА 25.12.2025 г.</t>
  </si>
  <si>
    <t>ООО СЗ "Светлый Дом"</t>
  </si>
  <si>
    <t>62</t>
  </si>
  <si>
    <t>ООО "Миллениум"</t>
  </si>
  <si>
    <t>67</t>
  </si>
  <si>
    <t>ООО "Урма-Нефтехим"</t>
  </si>
  <si>
    <t>83</t>
  </si>
  <si>
    <t xml:space="preserve"> "Стройсервис" ООО</t>
  </si>
  <si>
    <t>143</t>
  </si>
  <si>
    <t>Катунь ООО</t>
  </si>
  <si>
    <t>273</t>
  </si>
  <si>
    <t>Соцзащита ООО</t>
  </si>
  <si>
    <t>281</t>
  </si>
  <si>
    <t>Стройжд ООО</t>
  </si>
  <si>
    <t>333</t>
  </si>
  <si>
    <t>ИнжинирингПроект ООО</t>
  </si>
  <si>
    <t>375</t>
  </si>
  <si>
    <t>Автономные системы ООО</t>
  </si>
  <si>
    <t>391</t>
  </si>
  <si>
    <t>Евросибмонтаж ООО</t>
  </si>
  <si>
    <t>393</t>
  </si>
  <si>
    <t>Максантстрой ООО</t>
  </si>
  <si>
    <t>405</t>
  </si>
  <si>
    <t>Спецмонтаж-11 ООО</t>
  </si>
  <si>
    <t>419</t>
  </si>
  <si>
    <t>СТЭП ООО</t>
  </si>
  <si>
    <t>464</t>
  </si>
  <si>
    <t>Алмаз ООО</t>
  </si>
  <si>
    <t>473</t>
  </si>
  <si>
    <t>Омдекор ООО</t>
  </si>
  <si>
    <t>510</t>
  </si>
  <si>
    <t>Лира ООО</t>
  </si>
  <si>
    <t>531</t>
  </si>
  <si>
    <t>КГ СИЛА ПРАВА ООО</t>
  </si>
  <si>
    <t>538</t>
  </si>
  <si>
    <t>Стройкомплект ООО</t>
  </si>
  <si>
    <t>598</t>
  </si>
  <si>
    <t>Доломит Строй ООО</t>
  </si>
  <si>
    <t>611</t>
  </si>
  <si>
    <t>Сибавтодор ООО</t>
  </si>
  <si>
    <t>612</t>
  </si>
  <si>
    <t>Проэм ООО</t>
  </si>
  <si>
    <t>622</t>
  </si>
  <si>
    <t>Нова Строй ООО</t>
  </si>
  <si>
    <t>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</si>
</sst>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2" fillId="3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0" fontId="2" fillId="0" borderId="0" xfId="0" applyFont="1" applyAlignment="1">
      <alignment horizont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CCC1DA"/>
      <rgbColor rgb="FF993366"/>
      <rgbColor rgb="FFFDEADA"/>
      <rgbColor rgb="FFDBEEF4"/>
      <rgbColor rgb="FF660066"/>
      <rgbColor rgb="FFD99694"/>
      <rgbColor rgb="FF0066CC"/>
      <rgbColor rgb="FFC6D9F1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CD5B5"/>
      <rgbColor rgb="FF93CDDD"/>
      <rgbColor rgb="FFE6B9B8"/>
      <rgbColor rgb="FFB3A2C7"/>
      <rgbColor rgb="FFFAC090"/>
      <rgbColor rgb="FF3366FF"/>
      <rgbColor rgb="FF33CCCC"/>
      <rgbColor rgb="FFD9D9D9"/>
      <rgbColor rgb="FFFFC0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pane xSplit="2" ySplit="1" topLeftCell="C4" activePane="bottomRight" state="frozen"/>
      <selection pane="topRight" activeCell="C1" sqref="C1"/>
      <selection pane="bottomLeft" activeCell="A3" sqref="A3"/>
      <selection pane="bottomRight" activeCell="J18" sqref="J18"/>
    </sheetView>
  </sheetViews>
  <sheetFormatPr defaultRowHeight="15" x14ac:dyDescent="0.25"/>
  <cols>
    <col min="1" max="1" width="5.7109375" style="6" customWidth="1"/>
    <col min="2" max="2" width="38.140625" customWidth="1"/>
    <col min="3" max="3" width="11.140625" customWidth="1"/>
    <col min="4" max="4" width="15.42578125" customWidth="1"/>
    <col min="5" max="5" width="14.42578125" customWidth="1"/>
    <col min="6" max="6" width="16.5703125" customWidth="1"/>
    <col min="7" max="7" width="13.42578125" customWidth="1"/>
    <col min="8" max="8" width="11.5703125" customWidth="1"/>
    <col min="9" max="1021" width="8.7109375" customWidth="1"/>
  </cols>
  <sheetData>
    <row r="1" spans="1:7" ht="51.75" customHeight="1" thickBot="1" x14ac:dyDescent="0.3">
      <c r="A1" s="28" t="s">
        <v>17</v>
      </c>
      <c r="B1" s="29"/>
      <c r="C1" s="29"/>
      <c r="D1" s="29"/>
      <c r="E1" s="29"/>
      <c r="F1" s="29"/>
      <c r="G1" s="29"/>
    </row>
    <row r="2" spans="1:7" ht="52.5" thickBot="1" x14ac:dyDescent="0.3">
      <c r="A2" s="7" t="s">
        <v>1</v>
      </c>
      <c r="B2" s="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0</v>
      </c>
    </row>
    <row r="3" spans="1:7" s="2" customFormat="1" ht="17.25" x14ac:dyDescent="0.3">
      <c r="A3" s="13">
        <v>1</v>
      </c>
      <c r="B3" s="10" t="s">
        <v>7</v>
      </c>
      <c r="C3" s="10" t="s">
        <v>8</v>
      </c>
      <c r="D3" s="12"/>
      <c r="E3" s="12">
        <f>47000-18000</f>
        <v>29000</v>
      </c>
      <c r="F3" s="15"/>
      <c r="G3" s="9">
        <f t="shared" ref="G3:G29" si="0">D3+E3+F3</f>
        <v>29000</v>
      </c>
    </row>
    <row r="4" spans="1:7" s="2" customFormat="1" ht="17.25" x14ac:dyDescent="0.3">
      <c r="A4" s="13">
        <f t="shared" ref="A4:A29" si="1">A3+1</f>
        <v>2</v>
      </c>
      <c r="B4" s="10" t="s">
        <v>18</v>
      </c>
      <c r="C4" s="10" t="s">
        <v>19</v>
      </c>
      <c r="D4" s="12"/>
      <c r="E4" s="12">
        <v>12600</v>
      </c>
      <c r="F4" s="15"/>
      <c r="G4" s="9">
        <f t="shared" si="0"/>
        <v>12600</v>
      </c>
    </row>
    <row r="5" spans="1:7" s="2" customFormat="1" ht="17.25" x14ac:dyDescent="0.3">
      <c r="A5" s="13">
        <f t="shared" si="1"/>
        <v>3</v>
      </c>
      <c r="B5" s="10" t="s">
        <v>20</v>
      </c>
      <c r="C5" s="10" t="s">
        <v>21</v>
      </c>
      <c r="D5" s="12"/>
      <c r="E5" s="21">
        <v>18000</v>
      </c>
      <c r="F5" s="19"/>
      <c r="G5" s="9">
        <f t="shared" si="0"/>
        <v>18000</v>
      </c>
    </row>
    <row r="6" spans="1:7" s="2" customFormat="1" ht="17.25" x14ac:dyDescent="0.3">
      <c r="A6" s="13">
        <f t="shared" si="1"/>
        <v>4</v>
      </c>
      <c r="B6" s="10" t="s">
        <v>22</v>
      </c>
      <c r="C6" s="10" t="s">
        <v>23</v>
      </c>
      <c r="D6" s="12"/>
      <c r="E6" s="21">
        <v>18000</v>
      </c>
      <c r="F6" s="19"/>
      <c r="G6" s="9">
        <f t="shared" si="0"/>
        <v>18000</v>
      </c>
    </row>
    <row r="7" spans="1:7" s="2" customFormat="1" ht="17.25" x14ac:dyDescent="0.3">
      <c r="A7" s="13">
        <f t="shared" si="1"/>
        <v>5</v>
      </c>
      <c r="B7" s="10" t="s">
        <v>24</v>
      </c>
      <c r="C7" s="10" t="s">
        <v>25</v>
      </c>
      <c r="D7" s="12"/>
      <c r="E7" s="21">
        <v>12600</v>
      </c>
      <c r="F7" s="19"/>
      <c r="G7" s="9">
        <f t="shared" si="0"/>
        <v>12600</v>
      </c>
    </row>
    <row r="8" spans="1:7" s="2" customFormat="1" ht="17.25" x14ac:dyDescent="0.3">
      <c r="A8" s="13">
        <f t="shared" si="1"/>
        <v>6</v>
      </c>
      <c r="B8" s="10" t="s">
        <v>9</v>
      </c>
      <c r="C8" s="10" t="s">
        <v>10</v>
      </c>
      <c r="D8" s="12">
        <v>2000</v>
      </c>
      <c r="E8" s="21">
        <f>16600-12600</f>
        <v>4000</v>
      </c>
      <c r="F8" s="19"/>
      <c r="G8" s="9">
        <f t="shared" si="0"/>
        <v>6000</v>
      </c>
    </row>
    <row r="9" spans="1:7" s="2" customFormat="1" ht="17.25" x14ac:dyDescent="0.3">
      <c r="A9" s="13">
        <f t="shared" si="1"/>
        <v>7</v>
      </c>
      <c r="B9" s="10" t="s">
        <v>26</v>
      </c>
      <c r="C9" s="10" t="s">
        <v>27</v>
      </c>
      <c r="D9" s="12"/>
      <c r="E9" s="21">
        <v>12600</v>
      </c>
      <c r="F9" s="19"/>
      <c r="G9" s="9">
        <f t="shared" si="0"/>
        <v>12600</v>
      </c>
    </row>
    <row r="10" spans="1:7" s="2" customFormat="1" ht="17.25" x14ac:dyDescent="0.3">
      <c r="A10" s="13">
        <f t="shared" si="1"/>
        <v>8</v>
      </c>
      <c r="B10" s="10" t="s">
        <v>28</v>
      </c>
      <c r="C10" s="10" t="s">
        <v>29</v>
      </c>
      <c r="D10" s="12"/>
      <c r="E10" s="21">
        <v>12600</v>
      </c>
      <c r="F10" s="19"/>
      <c r="G10" s="9">
        <f t="shared" si="0"/>
        <v>12600</v>
      </c>
    </row>
    <row r="11" spans="1:7" s="2" customFormat="1" ht="17.25" x14ac:dyDescent="0.3">
      <c r="A11" s="13">
        <f t="shared" si="1"/>
        <v>9</v>
      </c>
      <c r="B11" s="14" t="s">
        <v>30</v>
      </c>
      <c r="C11" s="1" t="s">
        <v>31</v>
      </c>
      <c r="D11" s="12">
        <v>2000</v>
      </c>
      <c r="E11" s="11">
        <v>12600</v>
      </c>
      <c r="F11" s="20"/>
      <c r="G11" s="9">
        <f t="shared" si="0"/>
        <v>14600</v>
      </c>
    </row>
    <row r="12" spans="1:7" s="2" customFormat="1" ht="17.25" x14ac:dyDescent="0.3">
      <c r="A12" s="13">
        <f t="shared" si="1"/>
        <v>10</v>
      </c>
      <c r="B12" s="14" t="s">
        <v>32</v>
      </c>
      <c r="C12" s="1" t="s">
        <v>33</v>
      </c>
      <c r="D12" s="12">
        <v>2000</v>
      </c>
      <c r="E12" s="11">
        <v>18000</v>
      </c>
      <c r="F12" s="20"/>
      <c r="G12" s="9">
        <f t="shared" si="0"/>
        <v>20000</v>
      </c>
    </row>
    <row r="13" spans="1:7" s="2" customFormat="1" ht="17.25" x14ac:dyDescent="0.3">
      <c r="A13" s="13">
        <f t="shared" si="1"/>
        <v>11</v>
      </c>
      <c r="B13" s="14" t="s">
        <v>34</v>
      </c>
      <c r="C13" s="1" t="s">
        <v>35</v>
      </c>
      <c r="D13" s="12"/>
      <c r="E13" s="11">
        <v>25200</v>
      </c>
      <c r="F13" s="20"/>
      <c r="G13" s="9">
        <f t="shared" si="0"/>
        <v>25200</v>
      </c>
    </row>
    <row r="14" spans="1:7" s="2" customFormat="1" ht="17.25" x14ac:dyDescent="0.3">
      <c r="A14" s="13">
        <f t="shared" si="1"/>
        <v>12</v>
      </c>
      <c r="B14" s="14" t="s">
        <v>36</v>
      </c>
      <c r="C14" s="1" t="s">
        <v>37</v>
      </c>
      <c r="D14" s="12"/>
      <c r="E14" s="11">
        <v>18000</v>
      </c>
      <c r="F14" s="20"/>
      <c r="G14" s="9">
        <f t="shared" si="0"/>
        <v>18000</v>
      </c>
    </row>
    <row r="15" spans="1:7" s="2" customFormat="1" ht="16.5" customHeight="1" x14ac:dyDescent="0.3">
      <c r="A15" s="13">
        <f t="shared" si="1"/>
        <v>13</v>
      </c>
      <c r="B15" s="14" t="s">
        <v>11</v>
      </c>
      <c r="C15" s="1" t="s">
        <v>12</v>
      </c>
      <c r="D15" s="12"/>
      <c r="E15" s="11">
        <v>46800</v>
      </c>
      <c r="F15" s="20"/>
      <c r="G15" s="9">
        <f t="shared" si="0"/>
        <v>46800</v>
      </c>
    </row>
    <row r="16" spans="1:7" s="2" customFormat="1" ht="16.5" customHeight="1" x14ac:dyDescent="0.3">
      <c r="A16" s="13">
        <f t="shared" si="1"/>
        <v>14</v>
      </c>
      <c r="B16" s="14" t="s">
        <v>38</v>
      </c>
      <c r="C16" s="1" t="s">
        <v>39</v>
      </c>
      <c r="D16" s="12"/>
      <c r="E16" s="11">
        <v>12600</v>
      </c>
      <c r="F16" s="20"/>
      <c r="G16" s="9">
        <f t="shared" si="0"/>
        <v>12600</v>
      </c>
    </row>
    <row r="17" spans="1:7" s="2" customFormat="1" ht="16.5" customHeight="1" x14ac:dyDescent="0.3">
      <c r="A17" s="13">
        <f t="shared" si="1"/>
        <v>15</v>
      </c>
      <c r="B17" s="14" t="s">
        <v>13</v>
      </c>
      <c r="C17" s="1" t="s">
        <v>14</v>
      </c>
      <c r="D17" s="12"/>
      <c r="E17" s="11">
        <v>25200</v>
      </c>
      <c r="F17" s="20"/>
      <c r="G17" s="9">
        <f t="shared" si="0"/>
        <v>25200</v>
      </c>
    </row>
    <row r="18" spans="1:7" s="2" customFormat="1" ht="17.25" x14ac:dyDescent="0.3">
      <c r="A18" s="13">
        <f t="shared" si="1"/>
        <v>16</v>
      </c>
      <c r="B18" s="14" t="s">
        <v>40</v>
      </c>
      <c r="C18" s="1" t="s">
        <v>41</v>
      </c>
      <c r="D18" s="12"/>
      <c r="E18" s="11">
        <v>12600</v>
      </c>
      <c r="F18" s="20"/>
      <c r="G18" s="9">
        <f t="shared" si="0"/>
        <v>12600</v>
      </c>
    </row>
    <row r="19" spans="1:7" s="2" customFormat="1" ht="17.25" x14ac:dyDescent="0.3">
      <c r="A19" s="13">
        <f t="shared" si="1"/>
        <v>17</v>
      </c>
      <c r="B19" s="14" t="s">
        <v>42</v>
      </c>
      <c r="C19" s="1" t="s">
        <v>43</v>
      </c>
      <c r="D19" s="12"/>
      <c r="E19" s="11">
        <v>27200</v>
      </c>
      <c r="F19" s="20"/>
      <c r="G19" s="9">
        <f t="shared" si="0"/>
        <v>27200</v>
      </c>
    </row>
    <row r="20" spans="1:7" s="2" customFormat="1" ht="17.25" x14ac:dyDescent="0.3">
      <c r="A20" s="13">
        <f t="shared" si="1"/>
        <v>18</v>
      </c>
      <c r="B20" s="14" t="s">
        <v>44</v>
      </c>
      <c r="C20" s="1" t="s">
        <v>45</v>
      </c>
      <c r="D20" s="12"/>
      <c r="E20" s="11">
        <v>18000</v>
      </c>
      <c r="F20" s="20"/>
      <c r="G20" s="9">
        <f t="shared" si="0"/>
        <v>18000</v>
      </c>
    </row>
    <row r="21" spans="1:7" s="2" customFormat="1" ht="17.25" x14ac:dyDescent="0.3">
      <c r="A21" s="13">
        <f t="shared" si="1"/>
        <v>19</v>
      </c>
      <c r="B21" s="14" t="s">
        <v>46</v>
      </c>
      <c r="C21" s="1" t="s">
        <v>47</v>
      </c>
      <c r="D21" s="12"/>
      <c r="E21" s="11">
        <v>12600</v>
      </c>
      <c r="F21" s="20"/>
      <c r="G21" s="9">
        <f t="shared" si="0"/>
        <v>12600</v>
      </c>
    </row>
    <row r="22" spans="1:7" s="2" customFormat="1" ht="17.25" x14ac:dyDescent="0.3">
      <c r="A22" s="13">
        <f t="shared" si="1"/>
        <v>20</v>
      </c>
      <c r="B22" s="14" t="s">
        <v>48</v>
      </c>
      <c r="C22" s="1" t="s">
        <v>49</v>
      </c>
      <c r="D22" s="12"/>
      <c r="E22" s="11">
        <v>8400</v>
      </c>
      <c r="F22" s="20"/>
      <c r="G22" s="9">
        <f t="shared" si="0"/>
        <v>8400</v>
      </c>
    </row>
    <row r="23" spans="1:7" s="2" customFormat="1" ht="17.25" x14ac:dyDescent="0.3">
      <c r="A23" s="13">
        <f t="shared" si="1"/>
        <v>21</v>
      </c>
      <c r="B23" s="14" t="s">
        <v>50</v>
      </c>
      <c r="C23" s="1" t="s">
        <v>51</v>
      </c>
      <c r="D23" s="12"/>
      <c r="E23" s="11">
        <v>18000</v>
      </c>
      <c r="F23" s="20"/>
      <c r="G23" s="9">
        <f t="shared" si="0"/>
        <v>18000</v>
      </c>
    </row>
    <row r="24" spans="1:7" s="2" customFormat="1" ht="17.25" x14ac:dyDescent="0.3">
      <c r="A24" s="13">
        <f t="shared" si="1"/>
        <v>22</v>
      </c>
      <c r="B24" s="14" t="s">
        <v>52</v>
      </c>
      <c r="C24" s="1" t="s">
        <v>53</v>
      </c>
      <c r="D24" s="12"/>
      <c r="E24" s="21">
        <v>18000</v>
      </c>
      <c r="F24" s="19"/>
      <c r="G24" s="9">
        <f t="shared" si="0"/>
        <v>18000</v>
      </c>
    </row>
    <row r="25" spans="1:7" s="2" customFormat="1" ht="17.25" x14ac:dyDescent="0.3">
      <c r="A25" s="13">
        <f t="shared" si="1"/>
        <v>23</v>
      </c>
      <c r="B25" s="14" t="s">
        <v>54</v>
      </c>
      <c r="C25" s="1" t="s">
        <v>55</v>
      </c>
      <c r="D25" s="12">
        <v>2000</v>
      </c>
      <c r="E25" s="21">
        <v>12600</v>
      </c>
      <c r="F25" s="19"/>
      <c r="G25" s="9">
        <f t="shared" si="0"/>
        <v>14600</v>
      </c>
    </row>
    <row r="26" spans="1:7" s="2" customFormat="1" ht="17.25" x14ac:dyDescent="0.3">
      <c r="A26" s="13">
        <f t="shared" si="1"/>
        <v>24</v>
      </c>
      <c r="B26" s="14" t="s">
        <v>56</v>
      </c>
      <c r="C26" s="1" t="s">
        <v>57</v>
      </c>
      <c r="D26" s="12"/>
      <c r="E26" s="21">
        <v>41400</v>
      </c>
      <c r="F26" s="19"/>
      <c r="G26" s="9">
        <f t="shared" si="0"/>
        <v>41400</v>
      </c>
    </row>
    <row r="27" spans="1:7" s="2" customFormat="1" ht="17.25" x14ac:dyDescent="0.3">
      <c r="A27" s="13">
        <f t="shared" si="1"/>
        <v>25</v>
      </c>
      <c r="B27" s="14" t="s">
        <v>58</v>
      </c>
      <c r="C27" s="1" t="s">
        <v>59</v>
      </c>
      <c r="D27" s="12"/>
      <c r="E27" s="21">
        <v>12600</v>
      </c>
      <c r="F27" s="19"/>
      <c r="G27" s="9">
        <f t="shared" si="0"/>
        <v>12600</v>
      </c>
    </row>
    <row r="28" spans="1:7" s="2" customFormat="1" ht="17.25" x14ac:dyDescent="0.3">
      <c r="A28" s="13">
        <f t="shared" si="1"/>
        <v>26</v>
      </c>
      <c r="B28" s="14" t="s">
        <v>15</v>
      </c>
      <c r="C28" s="1" t="s">
        <v>16</v>
      </c>
      <c r="D28" s="12"/>
      <c r="E28" s="21">
        <v>36000</v>
      </c>
      <c r="F28" s="19"/>
      <c r="G28" s="9">
        <f t="shared" si="0"/>
        <v>36000</v>
      </c>
    </row>
    <row r="29" spans="1:7" s="2" customFormat="1" ht="17.25" x14ac:dyDescent="0.3">
      <c r="A29" s="13">
        <f t="shared" si="1"/>
        <v>27</v>
      </c>
      <c r="B29" s="14" t="s">
        <v>60</v>
      </c>
      <c r="C29" s="1" t="s">
        <v>61</v>
      </c>
      <c r="D29" s="12"/>
      <c r="E29" s="21">
        <v>18000</v>
      </c>
      <c r="F29" s="19"/>
      <c r="G29" s="9">
        <f t="shared" si="0"/>
        <v>18000</v>
      </c>
    </row>
    <row r="30" spans="1:7" s="2" customFormat="1" ht="17.25" x14ac:dyDescent="0.3">
      <c r="A30" s="16"/>
      <c r="B30" s="17"/>
      <c r="C30" s="17"/>
      <c r="D30" s="18">
        <f t="shared" ref="D30:G30" si="2">SUM(D3:D29)</f>
        <v>8000</v>
      </c>
      <c r="E30" s="18">
        <f t="shared" si="2"/>
        <v>513200</v>
      </c>
      <c r="F30" s="18">
        <f t="shared" si="2"/>
        <v>0</v>
      </c>
      <c r="G30" s="18">
        <f t="shared" si="2"/>
        <v>521200</v>
      </c>
    </row>
    <row r="31" spans="1:7" ht="15.75" x14ac:dyDescent="0.25">
      <c r="B31" s="22"/>
    </row>
    <row r="32" spans="1:7" ht="17.25" x14ac:dyDescent="0.3">
      <c r="B32" s="23"/>
      <c r="C32" s="24"/>
      <c r="D32" s="25"/>
    </row>
    <row r="33" spans="2:7" ht="17.25" x14ac:dyDescent="0.3">
      <c r="B33" s="23"/>
      <c r="C33" s="25"/>
      <c r="D33" s="25"/>
      <c r="G33" s="26"/>
    </row>
    <row r="34" spans="2:7" ht="17.25" x14ac:dyDescent="0.3">
      <c r="B34" s="27"/>
      <c r="C34" s="25"/>
      <c r="D34" s="25"/>
    </row>
  </sheetData>
  <mergeCells count="1">
    <mergeCell ref="A1:G1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revision>11</cp:revision>
  <cp:lastPrinted>2021-10-27T08:27:37Z</cp:lastPrinted>
  <dcterms:created xsi:type="dcterms:W3CDTF">2017-05-02T10:02:51Z</dcterms:created>
  <dcterms:modified xsi:type="dcterms:W3CDTF">2025-12-25T09:11:22Z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