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d\АНАЛИЗ ОПЛАТЫ\"/>
    </mc:Choice>
  </mc:AlternateContent>
  <xr:revisionPtr revIDLastSave="0" documentId="13_ncr:1_{91A2C970-1DBF-41C5-BAA5-548F3A0099C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Должник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3" i="5" l="1"/>
  <c r="D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E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A10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G9" i="5"/>
  <c r="G8" i="5"/>
  <c r="G7" i="5"/>
  <c r="G6" i="5"/>
  <c r="G5" i="5"/>
  <c r="A5" i="5"/>
  <c r="A11" i="5" s="1"/>
  <c r="G4" i="5"/>
  <c r="A4" i="5"/>
  <c r="G3" i="5"/>
  <c r="A6" i="5" l="1"/>
  <c r="A58" i="5"/>
  <c r="A62" i="5" s="1"/>
  <c r="A55" i="5"/>
  <c r="A7" i="5"/>
  <c r="A12" i="5"/>
  <c r="E63" i="5"/>
  <c r="G23" i="5"/>
  <c r="G63" i="5" s="1"/>
  <c r="A8" i="5" l="1"/>
  <c r="A13" i="5"/>
  <c r="A56" i="5"/>
  <c r="A59" i="5"/>
  <c r="A14" i="5" l="1"/>
  <c r="A9" i="5"/>
  <c r="A60" i="5"/>
  <c r="A57" i="5"/>
  <c r="A61" i="5" s="1"/>
</calcChain>
</file>

<file path=xl/sharedStrings.xml><?xml version="1.0" encoding="utf-8"?>
<sst xmlns="http://schemas.openxmlformats.org/spreadsheetml/2006/main" count="128" uniqueCount="128">
  <si>
    <t>ИТОГО</t>
  </si>
  <si>
    <t>№</t>
  </si>
  <si>
    <t>Наименование</t>
  </si>
  <si>
    <t>Номер в реестре</t>
  </si>
  <si>
    <t>Целевой взнос в НОСТРОЙ</t>
  </si>
  <si>
    <t xml:space="preserve">Членские взносы </t>
  </si>
  <si>
    <t>Взнос коллективного страхования</t>
  </si>
  <si>
    <t>ОООСтройтехнологии-Сибирь"</t>
  </si>
  <si>
    <t>28</t>
  </si>
  <si>
    <t>Гранит НПО ООО</t>
  </si>
  <si>
    <t>417</t>
  </si>
  <si>
    <t>Катунь ООО</t>
  </si>
  <si>
    <t>273</t>
  </si>
  <si>
    <t>ИнжинирингПроект ООО</t>
  </si>
  <si>
    <t>375</t>
  </si>
  <si>
    <t>Стройкомплект ООО</t>
  </si>
  <si>
    <t>598</t>
  </si>
  <si>
    <t>Проэм ООО</t>
  </si>
  <si>
    <t>622</t>
  </si>
  <si>
    <t>ЕвроТехСтрой ООО</t>
  </si>
  <si>
    <t>179</t>
  </si>
  <si>
    <t>Строитель ООО</t>
  </si>
  <si>
    <t>225</t>
  </si>
  <si>
    <t>Мар-Строй ООО</t>
  </si>
  <si>
    <t>252</t>
  </si>
  <si>
    <t>Агро-Альянс ООО</t>
  </si>
  <si>
    <t>313</t>
  </si>
  <si>
    <t>Билдинг ООО</t>
  </si>
  <si>
    <t>327</t>
  </si>
  <si>
    <t>Алькор ООО</t>
  </si>
  <si>
    <t>362</t>
  </si>
  <si>
    <t>Авангард ПКФ ООО</t>
  </si>
  <si>
    <t>397</t>
  </si>
  <si>
    <t>РД Электрик ООО</t>
  </si>
  <si>
    <t>589</t>
  </si>
  <si>
    <t>Аудит Сервис ООО</t>
  </si>
  <si>
    <t>593</t>
  </si>
  <si>
    <t>СМУ-55 ООО</t>
  </si>
  <si>
    <t>602</t>
  </si>
  <si>
    <t>Авангард СК ООО</t>
  </si>
  <si>
    <t>664</t>
  </si>
  <si>
    <t>Вита Плюс ООО</t>
  </si>
  <si>
    <t>679</t>
  </si>
  <si>
    <t>ОРГАНИЗАЦИИ, ИМЕЮЩИЕ ЗАДОЛЖЕННОСТЬ ПО ВЗНОСАМ ТРИ И СВЫШЕ ТРЁХ МЕСЯЦЕВ ПО СОСТОЯНИЮ НА 20.06.2026 г.</t>
  </si>
  <si>
    <t>ООО "СтройСтандарт"</t>
  </si>
  <si>
    <t>19</t>
  </si>
  <si>
    <t>ООО СЗ "Светлый Дом"</t>
  </si>
  <si>
    <t>62</t>
  </si>
  <si>
    <t>ООО "СТРОЙ ТЭКС"</t>
  </si>
  <si>
    <t>65</t>
  </si>
  <si>
    <t>ООО "ЭМС"</t>
  </si>
  <si>
    <t>97</t>
  </si>
  <si>
    <t>ООО "Масштаб"</t>
  </si>
  <si>
    <t>140</t>
  </si>
  <si>
    <t>ООО "Стройсервис"</t>
  </si>
  <si>
    <t>143</t>
  </si>
  <si>
    <t>Инженерные сети ПФ ООО</t>
  </si>
  <si>
    <t>165</t>
  </si>
  <si>
    <t>Концептстройкомплекс ООО</t>
  </si>
  <si>
    <t>191</t>
  </si>
  <si>
    <t>Стройтраст ООО</t>
  </si>
  <si>
    <t>195</t>
  </si>
  <si>
    <t xml:space="preserve">Монолит ПК </t>
  </si>
  <si>
    <t>218</t>
  </si>
  <si>
    <t>Норд ООО</t>
  </si>
  <si>
    <t>260</t>
  </si>
  <si>
    <t>Силура Индастри ООО</t>
  </si>
  <si>
    <t>279</t>
  </si>
  <si>
    <t>АльянсСтрой СМК ООО</t>
  </si>
  <si>
    <t>283</t>
  </si>
  <si>
    <t>ЗСПК ООО</t>
  </si>
  <si>
    <t>285</t>
  </si>
  <si>
    <t>Проект ОВК ООО</t>
  </si>
  <si>
    <t>291</t>
  </si>
  <si>
    <t>ЭВЕРЕСТ ООО</t>
  </si>
  <si>
    <t>323</t>
  </si>
  <si>
    <t>ЮККА ООО</t>
  </si>
  <si>
    <t>340</t>
  </si>
  <si>
    <t>Приоритетстрой СК ООО</t>
  </si>
  <si>
    <t>351</t>
  </si>
  <si>
    <t>Абиком ООО</t>
  </si>
  <si>
    <t>374</t>
  </si>
  <si>
    <t>ВСКС ООО</t>
  </si>
  <si>
    <t>386</t>
  </si>
  <si>
    <t>Стройотряд ООО</t>
  </si>
  <si>
    <t>411</t>
  </si>
  <si>
    <t>Спецмонтаж-11 ООО</t>
  </si>
  <si>
    <t>419</t>
  </si>
  <si>
    <t>Ресурс ООО</t>
  </si>
  <si>
    <t>434</t>
  </si>
  <si>
    <t>Мостострой-3 ООО</t>
  </si>
  <si>
    <t>511</t>
  </si>
  <si>
    <t>Ирбис ООО</t>
  </si>
  <si>
    <t>513</t>
  </si>
  <si>
    <t>Регион Кальматрон ООО</t>
  </si>
  <si>
    <t>535</t>
  </si>
  <si>
    <t>А-МИКС ООО</t>
  </si>
  <si>
    <t>537</t>
  </si>
  <si>
    <t>Дроздов С.В. ИП</t>
  </si>
  <si>
    <t>539</t>
  </si>
  <si>
    <t>ССМ ООО</t>
  </si>
  <si>
    <t>560</t>
  </si>
  <si>
    <t>Кура ООО</t>
  </si>
  <si>
    <t>572</t>
  </si>
  <si>
    <t>А1-Групп ООО</t>
  </si>
  <si>
    <t>584</t>
  </si>
  <si>
    <t>Субсилстрой ООО</t>
  </si>
  <si>
    <t>591</t>
  </si>
  <si>
    <t>СМУ-2016 ООО</t>
  </si>
  <si>
    <t>596</t>
  </si>
  <si>
    <t>Доломит Строй ООО</t>
  </si>
  <si>
    <t>611</t>
  </si>
  <si>
    <t>СТ-Инжиниринг ООО</t>
  </si>
  <si>
    <t>651</t>
  </si>
  <si>
    <t>Жилтехсервис ООО</t>
  </si>
  <si>
    <t>678</t>
  </si>
  <si>
    <t>Артстрой-55 ООО</t>
  </si>
  <si>
    <t>687</t>
  </si>
  <si>
    <t>Нова Строй ООО</t>
  </si>
  <si>
    <t>693</t>
  </si>
  <si>
    <t>Подковыров В.В. ИП</t>
  </si>
  <si>
    <t>695</t>
  </si>
  <si>
    <t>Евра ООО</t>
  </si>
  <si>
    <t>703</t>
  </si>
  <si>
    <t>Индустриальная экспертиза ООО</t>
  </si>
  <si>
    <t>706</t>
  </si>
  <si>
    <t>Энкистрой ООО</t>
  </si>
  <si>
    <t>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</si>
</sst>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3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3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3"/>
      <color rgb="FF000000"/>
      <name val="Calibri"/>
      <family val="2"/>
      <charset val="204"/>
    </font>
    <font>
      <sz val="13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EF4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5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/>
    </xf>
    <xf numFmtId="49" fontId="2" fillId="4" borderId="9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2" fontId="2" fillId="3" borderId="1" xfId="0" applyNumberFormat="1" applyFont="1" applyFill="1" applyBorder="1"/>
    <xf numFmtId="49" fontId="3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right" vertical="center" wrapText="1"/>
    </xf>
    <xf numFmtId="0" fontId="7" fillId="0" borderId="0" xfId="0" applyFont="1"/>
    <xf numFmtId="3" fontId="0" fillId="0" borderId="0" xfId="0" applyNumberFormat="1"/>
    <xf numFmtId="0" fontId="2" fillId="0" borderId="0" xfId="0" applyFont="1" applyAlignment="1">
      <alignment horizontal="center"/>
    </xf>
    <xf numFmtId="1" fontId="7" fillId="4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1" fontId="4" fillId="3" borderId="9" xfId="0" applyNumberFormat="1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BFBFBF"/>
      <rgbColor rgb="FF808080"/>
      <rgbColor rgb="FFCCC1DA"/>
      <rgbColor rgb="FF993366"/>
      <rgbColor rgb="FFFDEADA"/>
      <rgbColor rgb="FFDBEEF4"/>
      <rgbColor rgb="FF660066"/>
      <rgbColor rgb="FFD99694"/>
      <rgbColor rgb="FF0066CC"/>
      <rgbColor rgb="FFC6D9F1"/>
      <rgbColor rgb="FF000080"/>
      <rgbColor rgb="FFFF00FF"/>
      <rgbColor rgb="FFF2DCDB"/>
      <rgbColor rgb="FF00FFFF"/>
      <rgbColor rgb="FF800080"/>
      <rgbColor rgb="FF800000"/>
      <rgbColor rgb="FF008080"/>
      <rgbColor rgb="FF0000FF"/>
      <rgbColor rgb="FF00CCFF"/>
      <rgbColor rgb="FFDDDDDD"/>
      <rgbColor rgb="FFD7E4BD"/>
      <rgbColor rgb="FFFCD5B5"/>
      <rgbColor rgb="FF93CDDD"/>
      <rgbColor rgb="FFE6B9B8"/>
      <rgbColor rgb="FFB3A2C7"/>
      <rgbColor rgb="FFFAC090"/>
      <rgbColor rgb="FF3366FF"/>
      <rgbColor rgb="FF33CCCC"/>
      <rgbColor rgb="FFD9D9D9"/>
      <rgbColor rgb="FFFFC000"/>
      <rgbColor rgb="FFFF9900"/>
      <rgbColor rgb="FFFF6600"/>
      <rgbColor rgb="FF666699"/>
      <rgbColor rgb="FFC3D69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J47" sqref="J47"/>
    </sheetView>
  </sheetViews>
  <sheetFormatPr defaultRowHeight="15" x14ac:dyDescent="0.25"/>
  <cols>
    <col min="1" max="1" width="5.7109375" style="6" customWidth="1"/>
    <col min="2" max="2" width="38.140625" customWidth="1"/>
    <col min="3" max="3" width="11.140625" customWidth="1"/>
    <col min="4" max="4" width="15.42578125" customWidth="1"/>
    <col min="5" max="5" width="14.42578125" customWidth="1"/>
    <col min="6" max="6" width="16.5703125" customWidth="1"/>
    <col min="7" max="7" width="13.42578125" customWidth="1"/>
    <col min="8" max="8" width="11.5703125" customWidth="1"/>
    <col min="9" max="1021" width="8.7109375" customWidth="1"/>
  </cols>
  <sheetData>
    <row r="1" spans="1:7" ht="51.75" customHeight="1" thickBot="1" x14ac:dyDescent="0.3">
      <c r="A1" s="26" t="s">
        <v>43</v>
      </c>
      <c r="B1" s="27"/>
      <c r="C1" s="27"/>
      <c r="D1" s="27"/>
      <c r="E1" s="27"/>
      <c r="F1" s="27"/>
      <c r="G1" s="27"/>
    </row>
    <row r="2" spans="1:7" ht="52.5" thickBot="1" x14ac:dyDescent="0.3">
      <c r="A2" s="7" t="s">
        <v>1</v>
      </c>
      <c r="B2" s="8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0</v>
      </c>
    </row>
    <row r="3" spans="1:7" s="2" customFormat="1" ht="17.25" x14ac:dyDescent="0.3">
      <c r="A3" s="12">
        <v>1</v>
      </c>
      <c r="B3" s="10" t="s">
        <v>44</v>
      </c>
      <c r="C3" s="10" t="s">
        <v>45</v>
      </c>
      <c r="D3" s="11"/>
      <c r="E3" s="11">
        <v>12600</v>
      </c>
      <c r="F3" s="14"/>
      <c r="G3" s="9">
        <f t="shared" ref="G3:G62" si="0">D3+E3+F3</f>
        <v>12600</v>
      </c>
    </row>
    <row r="4" spans="1:7" s="2" customFormat="1" ht="17.25" x14ac:dyDescent="0.3">
      <c r="A4" s="12">
        <f t="shared" ref="A4:A57" si="1">A3+1</f>
        <v>2</v>
      </c>
      <c r="B4" s="10" t="s">
        <v>7</v>
      </c>
      <c r="C4" s="10" t="s">
        <v>8</v>
      </c>
      <c r="D4" s="11">
        <v>4500</v>
      </c>
      <c r="E4" s="11">
        <v>65000</v>
      </c>
      <c r="F4" s="14">
        <v>15500</v>
      </c>
      <c r="G4" s="9">
        <f t="shared" si="0"/>
        <v>85000</v>
      </c>
    </row>
    <row r="5" spans="1:7" s="2" customFormat="1" ht="17.25" x14ac:dyDescent="0.3">
      <c r="A5" s="12">
        <f t="shared" si="1"/>
        <v>3</v>
      </c>
      <c r="B5" s="10" t="s">
        <v>46</v>
      </c>
      <c r="C5" s="10" t="s">
        <v>47</v>
      </c>
      <c r="D5" s="11"/>
      <c r="E5" s="11">
        <v>12600</v>
      </c>
      <c r="F5" s="24">
        <v>12000</v>
      </c>
      <c r="G5" s="9">
        <f t="shared" si="0"/>
        <v>24600</v>
      </c>
    </row>
    <row r="6" spans="1:7" s="2" customFormat="1" ht="17.25" x14ac:dyDescent="0.3">
      <c r="A6" s="12">
        <f t="shared" si="1"/>
        <v>4</v>
      </c>
      <c r="B6" s="10" t="s">
        <v>48</v>
      </c>
      <c r="C6" s="10" t="s">
        <v>49</v>
      </c>
      <c r="D6" s="11"/>
      <c r="E6" s="11">
        <v>12600</v>
      </c>
      <c r="F6" s="24">
        <v>12000</v>
      </c>
      <c r="G6" s="9">
        <f t="shared" si="0"/>
        <v>24600</v>
      </c>
    </row>
    <row r="7" spans="1:7" s="2" customFormat="1" ht="17.25" x14ac:dyDescent="0.3">
      <c r="A7" s="12">
        <f>A6+1</f>
        <v>5</v>
      </c>
      <c r="B7" s="10" t="s">
        <v>50</v>
      </c>
      <c r="C7" s="10" t="s">
        <v>51</v>
      </c>
      <c r="D7" s="11"/>
      <c r="E7" s="11">
        <v>12600</v>
      </c>
      <c r="F7" s="24">
        <v>12000</v>
      </c>
      <c r="G7" s="9">
        <f t="shared" si="0"/>
        <v>24600</v>
      </c>
    </row>
    <row r="8" spans="1:7" s="2" customFormat="1" ht="17.25" x14ac:dyDescent="0.3">
      <c r="A8" s="12">
        <f t="shared" ref="A8:A9" si="2">A7+1</f>
        <v>6</v>
      </c>
      <c r="B8" s="10" t="s">
        <v>52</v>
      </c>
      <c r="C8" s="10" t="s">
        <v>53</v>
      </c>
      <c r="D8" s="11"/>
      <c r="E8" s="11">
        <v>23400</v>
      </c>
      <c r="F8" s="24">
        <v>14500</v>
      </c>
      <c r="G8" s="9">
        <f t="shared" si="0"/>
        <v>37900</v>
      </c>
    </row>
    <row r="9" spans="1:7" s="2" customFormat="1" ht="17.25" x14ac:dyDescent="0.3">
      <c r="A9" s="12">
        <f t="shared" si="2"/>
        <v>7</v>
      </c>
      <c r="B9" s="10" t="s">
        <v>54</v>
      </c>
      <c r="C9" s="10" t="s">
        <v>55</v>
      </c>
      <c r="D9" s="11"/>
      <c r="E9" s="11">
        <v>12600</v>
      </c>
      <c r="F9" s="24">
        <v>12000</v>
      </c>
      <c r="G9" s="9">
        <f t="shared" si="0"/>
        <v>24600</v>
      </c>
    </row>
    <row r="10" spans="1:7" s="2" customFormat="1" ht="17.25" x14ac:dyDescent="0.3">
      <c r="A10" s="12">
        <f>A4+1</f>
        <v>3</v>
      </c>
      <c r="B10" s="10" t="s">
        <v>19</v>
      </c>
      <c r="C10" s="10" t="s">
        <v>20</v>
      </c>
      <c r="D10" s="11">
        <v>4500</v>
      </c>
      <c r="E10" s="11">
        <v>82800</v>
      </c>
      <c r="F10" s="24">
        <v>17000</v>
      </c>
      <c r="G10" s="9">
        <f t="shared" si="0"/>
        <v>104300</v>
      </c>
    </row>
    <row r="11" spans="1:7" s="2" customFormat="1" ht="17.25" x14ac:dyDescent="0.3">
      <c r="A11" s="12">
        <f>A5+1</f>
        <v>4</v>
      </c>
      <c r="B11" s="10" t="s">
        <v>56</v>
      </c>
      <c r="C11" s="10" t="s">
        <v>57</v>
      </c>
      <c r="D11" s="11">
        <v>2500</v>
      </c>
      <c r="E11" s="11">
        <v>16400</v>
      </c>
      <c r="F11" s="24">
        <v>12000</v>
      </c>
      <c r="G11" s="9">
        <f t="shared" si="0"/>
        <v>30900</v>
      </c>
    </row>
    <row r="12" spans="1:7" s="2" customFormat="1" ht="17.25" x14ac:dyDescent="0.3">
      <c r="A12" s="12">
        <f t="shared" ref="A12:A14" si="3">A6+1</f>
        <v>5</v>
      </c>
      <c r="B12" s="10" t="s">
        <v>58</v>
      </c>
      <c r="C12" s="10" t="s">
        <v>59</v>
      </c>
      <c r="D12" s="11"/>
      <c r="E12" s="11">
        <v>12600</v>
      </c>
      <c r="F12" s="24">
        <v>12000</v>
      </c>
      <c r="G12" s="9">
        <f t="shared" si="0"/>
        <v>24600</v>
      </c>
    </row>
    <row r="13" spans="1:7" s="2" customFormat="1" ht="17.25" x14ac:dyDescent="0.3">
      <c r="A13" s="12">
        <f t="shared" si="3"/>
        <v>6</v>
      </c>
      <c r="B13" s="10" t="s">
        <v>60</v>
      </c>
      <c r="C13" s="10" t="s">
        <v>61</v>
      </c>
      <c r="D13" s="11"/>
      <c r="E13" s="11">
        <v>44700</v>
      </c>
      <c r="F13" s="24">
        <v>18000</v>
      </c>
      <c r="G13" s="9">
        <f t="shared" si="0"/>
        <v>62700</v>
      </c>
    </row>
    <row r="14" spans="1:7" s="2" customFormat="1" ht="17.25" x14ac:dyDescent="0.3">
      <c r="A14" s="12">
        <f t="shared" si="3"/>
        <v>7</v>
      </c>
      <c r="B14" s="10" t="s">
        <v>62</v>
      </c>
      <c r="C14" s="10" t="s">
        <v>63</v>
      </c>
      <c r="D14" s="11"/>
      <c r="E14" s="11">
        <v>18000</v>
      </c>
      <c r="F14" s="24">
        <v>12000</v>
      </c>
      <c r="G14" s="9">
        <f t="shared" si="0"/>
        <v>30000</v>
      </c>
    </row>
    <row r="15" spans="1:7" s="2" customFormat="1" ht="17.25" x14ac:dyDescent="0.3">
      <c r="A15" s="12">
        <f>A10+1</f>
        <v>4</v>
      </c>
      <c r="B15" s="10" t="s">
        <v>21</v>
      </c>
      <c r="C15" s="10" t="s">
        <v>22</v>
      </c>
      <c r="D15" s="11">
        <v>4500</v>
      </c>
      <c r="E15" s="11">
        <v>50400</v>
      </c>
      <c r="F15" s="24">
        <v>14500</v>
      </c>
      <c r="G15" s="9">
        <f t="shared" si="0"/>
        <v>69400</v>
      </c>
    </row>
    <row r="16" spans="1:7" s="2" customFormat="1" ht="17.25" x14ac:dyDescent="0.3">
      <c r="A16" s="12">
        <f t="shared" si="1"/>
        <v>5</v>
      </c>
      <c r="B16" s="10" t="s">
        <v>23</v>
      </c>
      <c r="C16" s="10" t="s">
        <v>24</v>
      </c>
      <c r="D16" s="11">
        <v>4500</v>
      </c>
      <c r="E16" s="11">
        <v>36000</v>
      </c>
      <c r="F16" s="24">
        <v>12000</v>
      </c>
      <c r="G16" s="9">
        <f t="shared" si="0"/>
        <v>52500</v>
      </c>
    </row>
    <row r="17" spans="1:7" s="2" customFormat="1" ht="17.25" x14ac:dyDescent="0.3">
      <c r="A17" s="12">
        <f t="shared" si="1"/>
        <v>6</v>
      </c>
      <c r="B17" s="10" t="s">
        <v>64</v>
      </c>
      <c r="C17" s="10" t="s">
        <v>65</v>
      </c>
      <c r="D17" s="11"/>
      <c r="E17" s="11">
        <v>18000</v>
      </c>
      <c r="F17" s="24">
        <v>12000</v>
      </c>
      <c r="G17" s="9">
        <f t="shared" si="0"/>
        <v>30000</v>
      </c>
    </row>
    <row r="18" spans="1:7" s="2" customFormat="1" ht="17.25" x14ac:dyDescent="0.3">
      <c r="A18" s="12">
        <f t="shared" si="1"/>
        <v>7</v>
      </c>
      <c r="B18" s="10" t="s">
        <v>11</v>
      </c>
      <c r="C18" s="10" t="s">
        <v>12</v>
      </c>
      <c r="D18" s="11">
        <v>4500</v>
      </c>
      <c r="E18" s="11">
        <v>37800</v>
      </c>
      <c r="F18" s="24">
        <v>12000</v>
      </c>
      <c r="G18" s="9">
        <f t="shared" si="0"/>
        <v>54300</v>
      </c>
    </row>
    <row r="19" spans="1:7" s="2" customFormat="1" ht="17.25" x14ac:dyDescent="0.3">
      <c r="A19" s="12">
        <f t="shared" si="1"/>
        <v>8</v>
      </c>
      <c r="B19" s="10" t="s">
        <v>66</v>
      </c>
      <c r="C19" s="10" t="s">
        <v>67</v>
      </c>
      <c r="D19" s="11">
        <v>2500</v>
      </c>
      <c r="E19" s="11">
        <v>19900</v>
      </c>
      <c r="F19" s="24">
        <v>12000</v>
      </c>
      <c r="G19" s="9">
        <f t="shared" si="0"/>
        <v>34400</v>
      </c>
    </row>
    <row r="20" spans="1:7" s="2" customFormat="1" ht="17.25" x14ac:dyDescent="0.3">
      <c r="A20" s="12">
        <f t="shared" si="1"/>
        <v>9</v>
      </c>
      <c r="B20" s="10" t="s">
        <v>68</v>
      </c>
      <c r="C20" s="10" t="s">
        <v>69</v>
      </c>
      <c r="D20" s="11"/>
      <c r="E20" s="11">
        <v>25200</v>
      </c>
      <c r="F20" s="24">
        <v>14500</v>
      </c>
      <c r="G20" s="9">
        <f t="shared" si="0"/>
        <v>39700</v>
      </c>
    </row>
    <row r="21" spans="1:7" s="2" customFormat="1" ht="17.25" x14ac:dyDescent="0.3">
      <c r="A21" s="12">
        <f t="shared" si="1"/>
        <v>10</v>
      </c>
      <c r="B21" s="10" t="s">
        <v>70</v>
      </c>
      <c r="C21" s="10" t="s">
        <v>71</v>
      </c>
      <c r="D21" s="11"/>
      <c r="E21" s="11">
        <v>23400</v>
      </c>
      <c r="F21" s="24">
        <v>15500</v>
      </c>
      <c r="G21" s="9">
        <f t="shared" si="0"/>
        <v>38900</v>
      </c>
    </row>
    <row r="22" spans="1:7" s="2" customFormat="1" ht="17.25" x14ac:dyDescent="0.3">
      <c r="A22" s="12">
        <f t="shared" si="1"/>
        <v>11</v>
      </c>
      <c r="B22" s="10" t="s">
        <v>72</v>
      </c>
      <c r="C22" s="10" t="s">
        <v>73</v>
      </c>
      <c r="D22" s="11"/>
      <c r="E22" s="11">
        <v>18000</v>
      </c>
      <c r="F22" s="24"/>
      <c r="G22" s="9">
        <f t="shared" si="0"/>
        <v>18000</v>
      </c>
    </row>
    <row r="23" spans="1:7" s="2" customFormat="1" ht="17.25" x14ac:dyDescent="0.3">
      <c r="A23" s="12">
        <f t="shared" si="1"/>
        <v>12</v>
      </c>
      <c r="B23" s="10" t="s">
        <v>25</v>
      </c>
      <c r="C23" s="10" t="s">
        <v>26</v>
      </c>
      <c r="D23" s="11"/>
      <c r="E23" s="11">
        <f>14500</f>
        <v>14500</v>
      </c>
      <c r="F23" s="24"/>
      <c r="G23" s="9">
        <f t="shared" si="0"/>
        <v>14500</v>
      </c>
    </row>
    <row r="24" spans="1:7" s="2" customFormat="1" ht="17.25" x14ac:dyDescent="0.3">
      <c r="A24" s="12">
        <f t="shared" si="1"/>
        <v>13</v>
      </c>
      <c r="B24" s="10" t="s">
        <v>74</v>
      </c>
      <c r="C24" s="10" t="s">
        <v>75</v>
      </c>
      <c r="D24" s="11"/>
      <c r="E24" s="11">
        <v>18000</v>
      </c>
      <c r="F24" s="24">
        <v>12000</v>
      </c>
      <c r="G24" s="9">
        <f t="shared" si="0"/>
        <v>30000</v>
      </c>
    </row>
    <row r="25" spans="1:7" s="2" customFormat="1" ht="17.25" x14ac:dyDescent="0.3">
      <c r="A25" s="12">
        <f t="shared" si="1"/>
        <v>14</v>
      </c>
      <c r="B25" s="10" t="s">
        <v>27</v>
      </c>
      <c r="C25" s="10" t="s">
        <v>28</v>
      </c>
      <c r="D25" s="11">
        <v>4500</v>
      </c>
      <c r="E25" s="11">
        <v>50400</v>
      </c>
      <c r="F25" s="24">
        <v>14500</v>
      </c>
      <c r="G25" s="9">
        <f t="shared" si="0"/>
        <v>69400</v>
      </c>
    </row>
    <row r="26" spans="1:7" s="2" customFormat="1" ht="17.25" x14ac:dyDescent="0.3">
      <c r="A26" s="12">
        <f t="shared" si="1"/>
        <v>15</v>
      </c>
      <c r="B26" s="10" t="s">
        <v>76</v>
      </c>
      <c r="C26" s="10" t="s">
        <v>77</v>
      </c>
      <c r="D26" s="11"/>
      <c r="E26" s="11">
        <v>18000</v>
      </c>
      <c r="F26" s="24">
        <v>12000</v>
      </c>
      <c r="G26" s="9">
        <f t="shared" si="0"/>
        <v>30000</v>
      </c>
    </row>
    <row r="27" spans="1:7" s="2" customFormat="1" ht="17.25" x14ac:dyDescent="0.3">
      <c r="A27" s="12">
        <f t="shared" si="1"/>
        <v>16</v>
      </c>
      <c r="B27" s="10" t="s">
        <v>78</v>
      </c>
      <c r="C27" s="10" t="s">
        <v>79</v>
      </c>
      <c r="D27" s="11"/>
      <c r="E27" s="11">
        <v>18000</v>
      </c>
      <c r="F27" s="24">
        <v>12000</v>
      </c>
      <c r="G27" s="9">
        <f t="shared" si="0"/>
        <v>30000</v>
      </c>
    </row>
    <row r="28" spans="1:7" s="2" customFormat="1" ht="17.25" x14ac:dyDescent="0.3">
      <c r="A28" s="12">
        <f t="shared" si="1"/>
        <v>17</v>
      </c>
      <c r="B28" s="10" t="s">
        <v>29</v>
      </c>
      <c r="C28" s="10" t="s">
        <v>30</v>
      </c>
      <c r="D28" s="11">
        <v>4500</v>
      </c>
      <c r="E28" s="11">
        <v>46800</v>
      </c>
      <c r="F28" s="24">
        <v>15500</v>
      </c>
      <c r="G28" s="9">
        <f t="shared" si="0"/>
        <v>66800</v>
      </c>
    </row>
    <row r="29" spans="1:7" s="2" customFormat="1" ht="17.25" x14ac:dyDescent="0.3">
      <c r="A29" s="12">
        <f t="shared" si="1"/>
        <v>18</v>
      </c>
      <c r="B29" s="10" t="s">
        <v>80</v>
      </c>
      <c r="C29" s="10" t="s">
        <v>81</v>
      </c>
      <c r="D29" s="11"/>
      <c r="E29" s="11">
        <v>12600</v>
      </c>
      <c r="F29" s="24">
        <v>12000</v>
      </c>
      <c r="G29" s="9">
        <f t="shared" si="0"/>
        <v>24600</v>
      </c>
    </row>
    <row r="30" spans="1:7" s="2" customFormat="1" ht="16.5" customHeight="1" x14ac:dyDescent="0.3">
      <c r="A30" s="12">
        <f t="shared" si="1"/>
        <v>19</v>
      </c>
      <c r="B30" s="13" t="s">
        <v>13</v>
      </c>
      <c r="C30" s="1" t="s">
        <v>14</v>
      </c>
      <c r="D30" s="11">
        <v>4500</v>
      </c>
      <c r="E30" s="28">
        <v>36000</v>
      </c>
      <c r="F30" s="25">
        <v>12000</v>
      </c>
      <c r="G30" s="9">
        <f t="shared" si="0"/>
        <v>52500</v>
      </c>
    </row>
    <row r="31" spans="1:7" s="2" customFormat="1" ht="16.5" customHeight="1" x14ac:dyDescent="0.3">
      <c r="A31" s="12">
        <f t="shared" si="1"/>
        <v>20</v>
      </c>
      <c r="B31" s="13" t="s">
        <v>82</v>
      </c>
      <c r="C31" s="1" t="s">
        <v>83</v>
      </c>
      <c r="D31" s="11"/>
      <c r="E31" s="28">
        <v>23400</v>
      </c>
      <c r="F31" s="25">
        <v>14500</v>
      </c>
      <c r="G31" s="9">
        <f t="shared" si="0"/>
        <v>37900</v>
      </c>
    </row>
    <row r="32" spans="1:7" s="2" customFormat="1" ht="16.5" customHeight="1" x14ac:dyDescent="0.3">
      <c r="A32" s="12">
        <f t="shared" si="1"/>
        <v>21</v>
      </c>
      <c r="B32" s="13" t="s">
        <v>31</v>
      </c>
      <c r="C32" s="1" t="s">
        <v>32</v>
      </c>
      <c r="D32" s="11">
        <v>4500</v>
      </c>
      <c r="E32" s="28">
        <v>36000</v>
      </c>
      <c r="F32" s="25">
        <v>12000</v>
      </c>
      <c r="G32" s="9">
        <f t="shared" si="0"/>
        <v>52500</v>
      </c>
    </row>
    <row r="33" spans="1:7" s="2" customFormat="1" ht="16.5" customHeight="1" x14ac:dyDescent="0.3">
      <c r="A33" s="12">
        <f t="shared" si="1"/>
        <v>22</v>
      </c>
      <c r="B33" s="13" t="s">
        <v>84</v>
      </c>
      <c r="C33" s="1" t="s">
        <v>85</v>
      </c>
      <c r="D33" s="11">
        <v>2500</v>
      </c>
      <c r="E33" s="28">
        <v>12200</v>
      </c>
      <c r="F33" s="25">
        <v>13000</v>
      </c>
      <c r="G33" s="9">
        <f t="shared" si="0"/>
        <v>27700</v>
      </c>
    </row>
    <row r="34" spans="1:7" s="2" customFormat="1" ht="16.5" customHeight="1" x14ac:dyDescent="0.3">
      <c r="A34" s="12">
        <f t="shared" si="1"/>
        <v>23</v>
      </c>
      <c r="B34" s="13" t="s">
        <v>9</v>
      </c>
      <c r="C34" s="1" t="s">
        <v>10</v>
      </c>
      <c r="D34" s="11">
        <v>4500</v>
      </c>
      <c r="E34" s="28">
        <v>50400</v>
      </c>
      <c r="F34" s="25">
        <v>12000</v>
      </c>
      <c r="G34" s="9">
        <f t="shared" si="0"/>
        <v>66900</v>
      </c>
    </row>
    <row r="35" spans="1:7" s="2" customFormat="1" ht="16.5" customHeight="1" x14ac:dyDescent="0.3">
      <c r="A35" s="12">
        <f t="shared" si="1"/>
        <v>24</v>
      </c>
      <c r="B35" s="13" t="s">
        <v>86</v>
      </c>
      <c r="C35" s="1" t="s">
        <v>87</v>
      </c>
      <c r="D35" s="11">
        <v>2500</v>
      </c>
      <c r="E35" s="28">
        <v>12600</v>
      </c>
      <c r="F35" s="25">
        <v>12000</v>
      </c>
      <c r="G35" s="9">
        <f t="shared" si="0"/>
        <v>27100</v>
      </c>
    </row>
    <row r="36" spans="1:7" s="2" customFormat="1" ht="16.5" customHeight="1" x14ac:dyDescent="0.3">
      <c r="A36" s="12">
        <f t="shared" si="1"/>
        <v>25</v>
      </c>
      <c r="B36" s="13" t="s">
        <v>88</v>
      </c>
      <c r="C36" s="1" t="s">
        <v>89</v>
      </c>
      <c r="D36" s="11"/>
      <c r="E36" s="28">
        <v>12600</v>
      </c>
      <c r="F36" s="25"/>
      <c r="G36" s="9">
        <f t="shared" si="0"/>
        <v>12600</v>
      </c>
    </row>
    <row r="37" spans="1:7" s="2" customFormat="1" ht="16.5" customHeight="1" x14ac:dyDescent="0.3">
      <c r="A37" s="12">
        <f t="shared" si="1"/>
        <v>26</v>
      </c>
      <c r="B37" s="13" t="s">
        <v>90</v>
      </c>
      <c r="C37" s="1" t="s">
        <v>91</v>
      </c>
      <c r="D37" s="11"/>
      <c r="E37" s="28">
        <v>12600</v>
      </c>
      <c r="F37" s="25">
        <v>12000</v>
      </c>
      <c r="G37" s="9">
        <f t="shared" si="0"/>
        <v>24600</v>
      </c>
    </row>
    <row r="38" spans="1:7" s="2" customFormat="1" ht="16.5" customHeight="1" x14ac:dyDescent="0.3">
      <c r="A38" s="12">
        <f t="shared" si="1"/>
        <v>27</v>
      </c>
      <c r="B38" s="13" t="s">
        <v>92</v>
      </c>
      <c r="C38" s="1" t="s">
        <v>93</v>
      </c>
      <c r="D38" s="11"/>
      <c r="E38" s="28">
        <v>18000</v>
      </c>
      <c r="F38" s="25">
        <v>12000</v>
      </c>
      <c r="G38" s="9">
        <f t="shared" si="0"/>
        <v>30000</v>
      </c>
    </row>
    <row r="39" spans="1:7" s="2" customFormat="1" ht="16.5" customHeight="1" x14ac:dyDescent="0.3">
      <c r="A39" s="12">
        <f t="shared" si="1"/>
        <v>28</v>
      </c>
      <c r="B39" s="13" t="s">
        <v>94</v>
      </c>
      <c r="C39" s="1" t="s">
        <v>95</v>
      </c>
      <c r="D39" s="11"/>
      <c r="E39" s="28">
        <v>12600</v>
      </c>
      <c r="F39" s="25">
        <v>12000</v>
      </c>
      <c r="G39" s="9">
        <f t="shared" si="0"/>
        <v>24600</v>
      </c>
    </row>
    <row r="40" spans="1:7" s="2" customFormat="1" ht="16.5" customHeight="1" x14ac:dyDescent="0.3">
      <c r="A40" s="12">
        <f t="shared" si="1"/>
        <v>29</v>
      </c>
      <c r="B40" s="13" t="s">
        <v>96</v>
      </c>
      <c r="C40" s="1" t="s">
        <v>97</v>
      </c>
      <c r="D40" s="11"/>
      <c r="E40" s="28">
        <v>18000</v>
      </c>
      <c r="F40" s="25">
        <v>12000</v>
      </c>
      <c r="G40" s="9">
        <f t="shared" si="0"/>
        <v>30000</v>
      </c>
    </row>
    <row r="41" spans="1:7" s="2" customFormat="1" ht="16.5" customHeight="1" x14ac:dyDescent="0.3">
      <c r="A41" s="12">
        <f t="shared" si="1"/>
        <v>30</v>
      </c>
      <c r="B41" s="13" t="s">
        <v>98</v>
      </c>
      <c r="C41" s="1" t="s">
        <v>99</v>
      </c>
      <c r="D41" s="11"/>
      <c r="E41" s="28">
        <v>12600</v>
      </c>
      <c r="F41" s="25">
        <v>12000</v>
      </c>
      <c r="G41" s="9">
        <f t="shared" si="0"/>
        <v>24600</v>
      </c>
    </row>
    <row r="42" spans="1:7" s="2" customFormat="1" ht="16.5" customHeight="1" x14ac:dyDescent="0.3">
      <c r="A42" s="12">
        <f t="shared" si="1"/>
        <v>31</v>
      </c>
      <c r="B42" s="13" t="s">
        <v>100</v>
      </c>
      <c r="C42" s="1" t="s">
        <v>101</v>
      </c>
      <c r="D42" s="11"/>
      <c r="E42" s="28">
        <v>12600</v>
      </c>
      <c r="F42" s="25">
        <v>12000</v>
      </c>
      <c r="G42" s="9">
        <f t="shared" si="0"/>
        <v>24600</v>
      </c>
    </row>
    <row r="43" spans="1:7" s="2" customFormat="1" ht="16.5" customHeight="1" x14ac:dyDescent="0.3">
      <c r="A43" s="12">
        <f t="shared" si="1"/>
        <v>32</v>
      </c>
      <c r="B43" s="13" t="s">
        <v>102</v>
      </c>
      <c r="C43" s="1" t="s">
        <v>103</v>
      </c>
      <c r="D43" s="11"/>
      <c r="E43" s="28">
        <v>18000</v>
      </c>
      <c r="F43" s="25"/>
      <c r="G43" s="9">
        <f t="shared" si="0"/>
        <v>18000</v>
      </c>
    </row>
    <row r="44" spans="1:7" s="2" customFormat="1" ht="16.5" customHeight="1" x14ac:dyDescent="0.3">
      <c r="A44" s="12">
        <f t="shared" si="1"/>
        <v>33</v>
      </c>
      <c r="B44" s="13" t="s">
        <v>104</v>
      </c>
      <c r="C44" s="1" t="s">
        <v>105</v>
      </c>
      <c r="D44" s="11"/>
      <c r="E44" s="28">
        <v>18000</v>
      </c>
      <c r="F44" s="25">
        <v>13000</v>
      </c>
      <c r="G44" s="9">
        <f t="shared" si="0"/>
        <v>31000</v>
      </c>
    </row>
    <row r="45" spans="1:7" s="2" customFormat="1" ht="16.5" customHeight="1" x14ac:dyDescent="0.3">
      <c r="A45" s="12">
        <f t="shared" si="1"/>
        <v>34</v>
      </c>
      <c r="B45" s="13" t="s">
        <v>33</v>
      </c>
      <c r="C45" s="1" t="s">
        <v>34</v>
      </c>
      <c r="D45" s="11">
        <v>4500</v>
      </c>
      <c r="E45" s="28">
        <v>36000</v>
      </c>
      <c r="F45" s="25">
        <v>14500</v>
      </c>
      <c r="G45" s="9">
        <f t="shared" si="0"/>
        <v>55000</v>
      </c>
    </row>
    <row r="46" spans="1:7" s="2" customFormat="1" ht="16.5" customHeight="1" x14ac:dyDescent="0.3">
      <c r="A46" s="12">
        <f t="shared" si="1"/>
        <v>35</v>
      </c>
      <c r="B46" s="13" t="s">
        <v>106</v>
      </c>
      <c r="C46" s="1" t="s">
        <v>107</v>
      </c>
      <c r="D46" s="11"/>
      <c r="E46" s="28">
        <v>18000</v>
      </c>
      <c r="F46" s="25"/>
      <c r="G46" s="9">
        <f t="shared" si="0"/>
        <v>18000</v>
      </c>
    </row>
    <row r="47" spans="1:7" s="2" customFormat="1" ht="16.5" customHeight="1" x14ac:dyDescent="0.3">
      <c r="A47" s="12">
        <f t="shared" si="1"/>
        <v>36</v>
      </c>
      <c r="B47" s="13" t="s">
        <v>35</v>
      </c>
      <c r="C47" s="1" t="s">
        <v>36</v>
      </c>
      <c r="D47" s="11">
        <v>4500</v>
      </c>
      <c r="E47" s="28">
        <v>25200</v>
      </c>
      <c r="F47" s="25"/>
      <c r="G47" s="9">
        <f t="shared" si="0"/>
        <v>29700</v>
      </c>
    </row>
    <row r="48" spans="1:7" s="2" customFormat="1" ht="16.5" customHeight="1" x14ac:dyDescent="0.3">
      <c r="A48" s="12">
        <f t="shared" si="1"/>
        <v>37</v>
      </c>
      <c r="B48" s="13" t="s">
        <v>108</v>
      </c>
      <c r="C48" s="1" t="s">
        <v>109</v>
      </c>
      <c r="D48" s="11"/>
      <c r="E48" s="28">
        <v>12600</v>
      </c>
      <c r="F48" s="25">
        <v>12000</v>
      </c>
      <c r="G48" s="9">
        <f t="shared" si="0"/>
        <v>24600</v>
      </c>
    </row>
    <row r="49" spans="1:7" s="2" customFormat="1" ht="17.25" x14ac:dyDescent="0.3">
      <c r="A49" s="12">
        <f t="shared" si="1"/>
        <v>38</v>
      </c>
      <c r="B49" s="13" t="s">
        <v>15</v>
      </c>
      <c r="C49" s="1" t="s">
        <v>16</v>
      </c>
      <c r="D49" s="11">
        <v>4500</v>
      </c>
      <c r="E49" s="11">
        <v>54000</v>
      </c>
      <c r="F49" s="24">
        <v>14500</v>
      </c>
      <c r="G49" s="9">
        <f t="shared" si="0"/>
        <v>73000</v>
      </c>
    </row>
    <row r="50" spans="1:7" s="2" customFormat="1" ht="17.25" x14ac:dyDescent="0.3">
      <c r="A50" s="12">
        <f t="shared" si="1"/>
        <v>39</v>
      </c>
      <c r="B50" s="13" t="s">
        <v>37</v>
      </c>
      <c r="C50" s="1" t="s">
        <v>38</v>
      </c>
      <c r="D50" s="11">
        <v>4500</v>
      </c>
      <c r="E50" s="11">
        <v>25200</v>
      </c>
      <c r="F50" s="24">
        <v>12000</v>
      </c>
      <c r="G50" s="9">
        <f t="shared" si="0"/>
        <v>41700</v>
      </c>
    </row>
    <row r="51" spans="1:7" s="2" customFormat="1" ht="17.25" x14ac:dyDescent="0.3">
      <c r="A51" s="12">
        <f t="shared" si="1"/>
        <v>40</v>
      </c>
      <c r="B51" s="13" t="s">
        <v>110</v>
      </c>
      <c r="C51" s="1" t="s">
        <v>111</v>
      </c>
      <c r="D51" s="11"/>
      <c r="E51" s="11">
        <v>12600</v>
      </c>
      <c r="F51" s="24">
        <v>12000</v>
      </c>
      <c r="G51" s="9">
        <f t="shared" si="0"/>
        <v>24600</v>
      </c>
    </row>
    <row r="52" spans="1:7" s="2" customFormat="1" ht="17.25" x14ac:dyDescent="0.3">
      <c r="A52" s="12">
        <f t="shared" si="1"/>
        <v>41</v>
      </c>
      <c r="B52" s="13" t="s">
        <v>17</v>
      </c>
      <c r="C52" s="1" t="s">
        <v>18</v>
      </c>
      <c r="D52" s="11">
        <v>4500</v>
      </c>
      <c r="E52" s="11">
        <v>37800</v>
      </c>
      <c r="F52" s="24">
        <v>12000</v>
      </c>
      <c r="G52" s="9">
        <f t="shared" si="0"/>
        <v>54300</v>
      </c>
    </row>
    <row r="53" spans="1:7" s="2" customFormat="1" ht="17.25" x14ac:dyDescent="0.3">
      <c r="A53" s="12">
        <f t="shared" si="1"/>
        <v>42</v>
      </c>
      <c r="B53" s="13" t="s">
        <v>112</v>
      </c>
      <c r="C53" s="1" t="s">
        <v>113</v>
      </c>
      <c r="D53" s="11"/>
      <c r="E53" s="11">
        <v>41400</v>
      </c>
      <c r="F53" s="24">
        <v>17000</v>
      </c>
      <c r="G53" s="9">
        <f t="shared" si="0"/>
        <v>58400</v>
      </c>
    </row>
    <row r="54" spans="1:7" s="2" customFormat="1" ht="17.25" x14ac:dyDescent="0.3">
      <c r="A54" s="12">
        <f t="shared" si="1"/>
        <v>43</v>
      </c>
      <c r="B54" s="13" t="s">
        <v>39</v>
      </c>
      <c r="C54" s="1" t="s">
        <v>40</v>
      </c>
      <c r="D54" s="11">
        <v>500</v>
      </c>
      <c r="E54" s="11">
        <v>36000</v>
      </c>
      <c r="F54" s="24">
        <v>12000</v>
      </c>
      <c r="G54" s="9">
        <f t="shared" si="0"/>
        <v>48500</v>
      </c>
    </row>
    <row r="55" spans="1:7" s="2" customFormat="1" ht="17.25" x14ac:dyDescent="0.3">
      <c r="A55" s="12">
        <f t="shared" si="1"/>
        <v>44</v>
      </c>
      <c r="B55" s="13" t="s">
        <v>114</v>
      </c>
      <c r="C55" s="1" t="s">
        <v>115</v>
      </c>
      <c r="D55" s="11"/>
      <c r="E55" s="11">
        <v>12600</v>
      </c>
      <c r="F55" s="24">
        <v>12000</v>
      </c>
      <c r="G55" s="9">
        <f t="shared" si="0"/>
        <v>24600</v>
      </c>
    </row>
    <row r="56" spans="1:7" s="2" customFormat="1" ht="17.25" x14ac:dyDescent="0.3">
      <c r="A56" s="12">
        <f t="shared" si="1"/>
        <v>45</v>
      </c>
      <c r="B56" s="13" t="s">
        <v>41</v>
      </c>
      <c r="C56" s="1" t="s">
        <v>42</v>
      </c>
      <c r="D56" s="11">
        <v>500</v>
      </c>
      <c r="E56" s="11">
        <v>54000</v>
      </c>
      <c r="F56" s="24">
        <v>18000</v>
      </c>
      <c r="G56" s="9">
        <f t="shared" si="0"/>
        <v>72500</v>
      </c>
    </row>
    <row r="57" spans="1:7" s="2" customFormat="1" ht="17.25" x14ac:dyDescent="0.3">
      <c r="A57" s="12">
        <f t="shared" si="1"/>
        <v>46</v>
      </c>
      <c r="B57" s="13" t="s">
        <v>116</v>
      </c>
      <c r="C57" s="1" t="s">
        <v>117</v>
      </c>
      <c r="D57" s="11"/>
      <c r="E57" s="11">
        <v>17000</v>
      </c>
      <c r="F57" s="24">
        <v>12000</v>
      </c>
      <c r="G57" s="9">
        <f t="shared" si="0"/>
        <v>29000</v>
      </c>
    </row>
    <row r="58" spans="1:7" s="2" customFormat="1" ht="17.25" x14ac:dyDescent="0.3">
      <c r="A58" s="12">
        <f t="shared" ref="A58:A62" si="4">A54+1</f>
        <v>44</v>
      </c>
      <c r="B58" s="13" t="s">
        <v>118</v>
      </c>
      <c r="C58" s="1" t="s">
        <v>119</v>
      </c>
      <c r="D58" s="11"/>
      <c r="E58" s="11">
        <v>18000</v>
      </c>
      <c r="F58" s="24">
        <v>12000</v>
      </c>
      <c r="G58" s="9">
        <f t="shared" si="0"/>
        <v>30000</v>
      </c>
    </row>
    <row r="59" spans="1:7" s="2" customFormat="1" ht="17.25" x14ac:dyDescent="0.3">
      <c r="A59" s="12">
        <f t="shared" si="4"/>
        <v>45</v>
      </c>
      <c r="B59" s="13" t="s">
        <v>120</v>
      </c>
      <c r="C59" s="1" t="s">
        <v>121</v>
      </c>
      <c r="D59" s="11"/>
      <c r="E59" s="11">
        <v>19800</v>
      </c>
      <c r="F59" s="24"/>
      <c r="G59" s="9">
        <f t="shared" si="0"/>
        <v>19800</v>
      </c>
    </row>
    <row r="60" spans="1:7" s="2" customFormat="1" ht="17.25" x14ac:dyDescent="0.3">
      <c r="A60" s="12">
        <f t="shared" si="4"/>
        <v>46</v>
      </c>
      <c r="B60" s="13" t="s">
        <v>122</v>
      </c>
      <c r="C60" s="1" t="s">
        <v>123</v>
      </c>
      <c r="D60" s="11"/>
      <c r="E60" s="11">
        <v>12600</v>
      </c>
      <c r="F60" s="24">
        <v>12000</v>
      </c>
      <c r="G60" s="9">
        <f t="shared" si="0"/>
        <v>24600</v>
      </c>
    </row>
    <row r="61" spans="1:7" s="2" customFormat="1" ht="17.25" x14ac:dyDescent="0.3">
      <c r="A61" s="12">
        <f t="shared" si="4"/>
        <v>47</v>
      </c>
      <c r="B61" s="13" t="s">
        <v>124</v>
      </c>
      <c r="C61" s="1" t="s">
        <v>125</v>
      </c>
      <c r="D61" s="11"/>
      <c r="E61" s="11">
        <v>18000</v>
      </c>
      <c r="F61" s="24">
        <v>12000</v>
      </c>
      <c r="G61" s="9">
        <f t="shared" si="0"/>
        <v>30000</v>
      </c>
    </row>
    <row r="62" spans="1:7" s="2" customFormat="1" ht="17.25" x14ac:dyDescent="0.3">
      <c r="A62" s="12">
        <f t="shared" si="4"/>
        <v>45</v>
      </c>
      <c r="B62" s="13" t="s">
        <v>126</v>
      </c>
      <c r="C62" s="1" t="s">
        <v>127</v>
      </c>
      <c r="D62" s="11"/>
      <c r="E62" s="11">
        <v>18000</v>
      </c>
      <c r="F62" s="29"/>
      <c r="G62" s="9">
        <f t="shared" si="0"/>
        <v>18000</v>
      </c>
    </row>
    <row r="63" spans="1:7" s="2" customFormat="1" ht="17.25" x14ac:dyDescent="0.3">
      <c r="A63" s="15"/>
      <c r="B63" s="16"/>
      <c r="C63" s="16"/>
      <c r="D63" s="17">
        <f t="shared" ref="D63:G63" si="5">SUM(D3:D62)</f>
        <v>78500</v>
      </c>
      <c r="E63" s="17">
        <f t="shared" si="5"/>
        <v>1507300</v>
      </c>
      <c r="F63" s="17">
        <f t="shared" si="5"/>
        <v>664000</v>
      </c>
      <c r="G63" s="17">
        <f t="shared" si="5"/>
        <v>2249800</v>
      </c>
    </row>
    <row r="64" spans="1:7" ht="15.75" x14ac:dyDescent="0.25">
      <c r="B64" s="18"/>
    </row>
    <row r="65" spans="2:7" ht="17.25" x14ac:dyDescent="0.3">
      <c r="B65" s="19"/>
      <c r="C65" s="20"/>
      <c r="D65" s="21"/>
    </row>
    <row r="66" spans="2:7" ht="17.25" x14ac:dyDescent="0.3">
      <c r="B66" s="19"/>
      <c r="C66" s="21"/>
      <c r="D66" s="21"/>
      <c r="G66" s="22"/>
    </row>
    <row r="67" spans="2:7" ht="17.25" x14ac:dyDescent="0.3">
      <c r="B67" s="23"/>
      <c r="C67" s="21"/>
      <c r="D67" s="21"/>
    </row>
  </sheetData>
  <mergeCells count="1">
    <mergeCell ref="A1:G1"/>
  </mergeCells>
  <pageMargins left="0.7" right="0.7" top="0.75" bottom="0.75" header="0.51180555555555496" footer="0.51180555555555496"/>
  <pageSetup paperSize="9" scale="7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Должники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Бухгалтер</cp:lastModifiedBy>
  <cp:revision>11</cp:revision>
  <cp:lastPrinted>2021-10-27T08:27:37Z</cp:lastPrinted>
  <dcterms:created xsi:type="dcterms:W3CDTF">2017-05-02T10:02:51Z</dcterms:created>
  <dcterms:modified xsi:type="dcterms:W3CDTF">2026-06-23T05:02:57Z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