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d\АНАЛИЗ ОПЛАТЫ\"/>
    </mc:Choice>
  </mc:AlternateContent>
  <xr:revisionPtr revIDLastSave="0" documentId="13_ncr:1_{0744E284-11C6-41E6-B2FA-E9F0855DC17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Должники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8" i="5" l="1"/>
  <c r="D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E17" i="5"/>
  <c r="G17" i="5" s="1"/>
  <c r="G16" i="5"/>
  <c r="G15" i="5"/>
  <c r="G14" i="5"/>
  <c r="G13" i="5"/>
  <c r="G12" i="5"/>
  <c r="G11" i="5"/>
  <c r="G10" i="5"/>
  <c r="G9" i="5"/>
  <c r="G8" i="5"/>
  <c r="G7" i="5"/>
  <c r="G6" i="5"/>
  <c r="G5" i="5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G4" i="5"/>
  <c r="A4" i="5"/>
  <c r="G3" i="5"/>
  <c r="G38" i="5" l="1"/>
  <c r="E38" i="5"/>
</calcChain>
</file>

<file path=xl/sharedStrings.xml><?xml version="1.0" encoding="utf-8"?>
<sst xmlns="http://schemas.openxmlformats.org/spreadsheetml/2006/main" count="78" uniqueCount="78">
  <si>
    <t>ИТОГО</t>
  </si>
  <si>
    <t>№</t>
  </si>
  <si>
    <t>Наименование</t>
  </si>
  <si>
    <t>Номер в реестре</t>
  </si>
  <si>
    <t>Целевой взнос в НОСТРОЙ</t>
  </si>
  <si>
    <t xml:space="preserve">Членские взносы </t>
  </si>
  <si>
    <t>Взнос коллективного страхования</t>
  </si>
  <si>
    <t>Гранит НПО ООО</t>
  </si>
  <si>
    <t>417</t>
  </si>
  <si>
    <t>Катунь ООО</t>
  </si>
  <si>
    <t>273</t>
  </si>
  <si>
    <t>Агро-Альянс ООО</t>
  </si>
  <si>
    <t>313</t>
  </si>
  <si>
    <t>Билдинг ООО</t>
  </si>
  <si>
    <t>327</t>
  </si>
  <si>
    <t>Алькор ООО</t>
  </si>
  <si>
    <t>362</t>
  </si>
  <si>
    <t>РД Электрик ООО</t>
  </si>
  <si>
    <t>589</t>
  </si>
  <si>
    <t>Авангард СК ООО</t>
  </si>
  <si>
    <t>664</t>
  </si>
  <si>
    <t>97</t>
  </si>
  <si>
    <t>143</t>
  </si>
  <si>
    <t>Инженерные сети ПФ ООО</t>
  </si>
  <si>
    <t>165</t>
  </si>
  <si>
    <t>Стройтраст ООО</t>
  </si>
  <si>
    <t>195</t>
  </si>
  <si>
    <t xml:space="preserve">Монолит ПК </t>
  </si>
  <si>
    <t>218</t>
  </si>
  <si>
    <t>ЭВЕРЕСТ ООО</t>
  </si>
  <si>
    <t>323</t>
  </si>
  <si>
    <t>А1-Групп ООО</t>
  </si>
  <si>
    <t>584</t>
  </si>
  <si>
    <t>СТ-Инжиниринг ООО</t>
  </si>
  <si>
    <t>651</t>
  </si>
  <si>
    <t>Трансстрой ООО</t>
  </si>
  <si>
    <t>7</t>
  </si>
  <si>
    <t>СТРОЙ ТЭКС ООО</t>
  </si>
  <si>
    <t>65</t>
  </si>
  <si>
    <t>ЭМС ООО</t>
  </si>
  <si>
    <t xml:space="preserve"> Стройсервис ООО</t>
  </si>
  <si>
    <t>ЕвроТехСтрой ООО</t>
  </si>
  <si>
    <t>179</t>
  </si>
  <si>
    <t>НП Строй ООО</t>
  </si>
  <si>
    <t>166</t>
  </si>
  <si>
    <t>Силура Индастри ООО</t>
  </si>
  <si>
    <t>279</t>
  </si>
  <si>
    <t>Колорс ООО</t>
  </si>
  <si>
    <t>302</t>
  </si>
  <si>
    <t>ЮККА ООО</t>
  </si>
  <si>
    <t>340</t>
  </si>
  <si>
    <t>Барс ООО</t>
  </si>
  <si>
    <t>413</t>
  </si>
  <si>
    <t>Югра-Сити СЗ ООО</t>
  </si>
  <si>
    <t>485</t>
  </si>
  <si>
    <t>Ирбис ООО</t>
  </si>
  <si>
    <t>513</t>
  </si>
  <si>
    <t>А-МИКС ООО</t>
  </si>
  <si>
    <t>537</t>
  </si>
  <si>
    <t>РСИ ООО</t>
  </si>
  <si>
    <t>540</t>
  </si>
  <si>
    <t>Электрохимзащита ССК ООО</t>
  </si>
  <si>
    <t>603</t>
  </si>
  <si>
    <t>Вертикаль 57 ООО</t>
  </si>
  <si>
    <t>605</t>
  </si>
  <si>
    <t>Скокова Е.В. ИП</t>
  </si>
  <si>
    <t>607</t>
  </si>
  <si>
    <t>Финько А.Н. ИП</t>
  </si>
  <si>
    <t>698</t>
  </si>
  <si>
    <t>Волошин В.А. ИП</t>
  </si>
  <si>
    <t>728</t>
  </si>
  <si>
    <t>Энкистрой ООО</t>
  </si>
  <si>
    <t>729</t>
  </si>
  <si>
    <t>Салаев Т.М. ИП</t>
  </si>
  <si>
    <t>738</t>
  </si>
  <si>
    <t>Промжелдор ООО</t>
  </si>
  <si>
    <t>741</t>
  </si>
  <si>
    <t>ОРГАНИЗАЦИИ, ИМЕЮЩИЕ ЗАДОЛЖЕННОСТЬ ПО ВЗНОСАМ ТРИ И СВЫШЕ ТРЁХ МЕСЯЦЕВ ПО СОСТОЯНИЮ НА 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</si>
</sst>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3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3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</font>
    <font>
      <sz val="13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EF4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6" fillId="0" borderId="0" xfId="0" applyFont="1"/>
    <xf numFmtId="49" fontId="5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/>
    </xf>
    <xf numFmtId="49" fontId="2" fillId="4" borderId="9" xfId="0" applyNumberFormat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2" fontId="2" fillId="3" borderId="1" xfId="0" applyNumberFormat="1" applyFont="1" applyFill="1" applyBorder="1"/>
    <xf numFmtId="49" fontId="3" fillId="3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right" vertical="center" wrapText="1"/>
    </xf>
    <xf numFmtId="0" fontId="7" fillId="0" borderId="0" xfId="0" applyFont="1"/>
    <xf numFmtId="3" fontId="0" fillId="0" borderId="0" xfId="0" applyNumberFormat="1"/>
    <xf numFmtId="0" fontId="2" fillId="0" borderId="0" xfId="0" applyFont="1" applyAlignment="1">
      <alignment horizontal="center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1" fontId="7" fillId="4" borderId="9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1" fontId="7" fillId="4" borderId="10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FBFBF"/>
      <rgbColor rgb="FF808080"/>
      <rgbColor rgb="FFCCC1DA"/>
      <rgbColor rgb="FF993366"/>
      <rgbColor rgb="FFFDEADA"/>
      <rgbColor rgb="FFDBEEF4"/>
      <rgbColor rgb="FF660066"/>
      <rgbColor rgb="FFD99694"/>
      <rgbColor rgb="FF0066CC"/>
      <rgbColor rgb="FFC6D9F1"/>
      <rgbColor rgb="FF000080"/>
      <rgbColor rgb="FFFF00FF"/>
      <rgbColor rgb="FFF2DCDB"/>
      <rgbColor rgb="FF00FFFF"/>
      <rgbColor rgb="FF800080"/>
      <rgbColor rgb="FF800000"/>
      <rgbColor rgb="FF008080"/>
      <rgbColor rgb="FF0000FF"/>
      <rgbColor rgb="FF00CCFF"/>
      <rgbColor rgb="FFDDDDDD"/>
      <rgbColor rgb="FFD7E4BD"/>
      <rgbColor rgb="FFFCD5B5"/>
      <rgbColor rgb="FF93CDDD"/>
      <rgbColor rgb="FFE6B9B8"/>
      <rgbColor rgb="FFB3A2C7"/>
      <rgbColor rgb="FFFAC090"/>
      <rgbColor rgb="FF3366FF"/>
      <rgbColor rgb="FF33CCCC"/>
      <rgbColor rgb="FFD9D9D9"/>
      <rgbColor rgb="FFFFC000"/>
      <rgbColor rgb="FFFF9900"/>
      <rgbColor rgb="FFFF6600"/>
      <rgbColor rgb="FF666699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B43" sqref="B43"/>
    </sheetView>
  </sheetViews>
  <sheetFormatPr defaultRowHeight="15" x14ac:dyDescent="0.25"/>
  <cols>
    <col min="1" max="1" width="5.7109375" style="6" customWidth="1"/>
    <col min="2" max="2" width="38.140625" customWidth="1"/>
    <col min="3" max="3" width="11.140625" customWidth="1"/>
    <col min="4" max="4" width="15.42578125" customWidth="1"/>
    <col min="5" max="5" width="14.42578125" customWidth="1"/>
    <col min="6" max="6" width="16.5703125" customWidth="1"/>
    <col min="7" max="7" width="13.42578125" customWidth="1"/>
    <col min="8" max="8" width="11.5703125" customWidth="1"/>
    <col min="9" max="1021" width="8.7109375" customWidth="1"/>
  </cols>
  <sheetData>
    <row r="1" spans="1:7" ht="51.75" customHeight="1" thickBot="1" x14ac:dyDescent="0.3">
      <c r="A1" s="28" t="s">
        <v>77</v>
      </c>
      <c r="B1" s="29"/>
      <c r="C1" s="29"/>
      <c r="D1" s="29"/>
      <c r="E1" s="29"/>
      <c r="F1" s="29"/>
      <c r="G1" s="29"/>
    </row>
    <row r="2" spans="1:7" ht="52.5" thickBot="1" x14ac:dyDescent="0.3">
      <c r="A2" s="7" t="s">
        <v>1</v>
      </c>
      <c r="B2" s="8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0</v>
      </c>
    </row>
    <row r="3" spans="1:7" s="2" customFormat="1" ht="17.25" x14ac:dyDescent="0.3">
      <c r="A3" s="12">
        <v>1</v>
      </c>
      <c r="B3" s="10" t="s">
        <v>35</v>
      </c>
      <c r="C3" s="10" t="s">
        <v>36</v>
      </c>
      <c r="D3" s="11"/>
      <c r="E3" s="11">
        <v>18000</v>
      </c>
      <c r="F3" s="30"/>
      <c r="G3" s="31">
        <f t="shared" ref="G3:G37" si="0">D3+E3+F3</f>
        <v>18000</v>
      </c>
    </row>
    <row r="4" spans="1:7" s="2" customFormat="1" ht="17.25" x14ac:dyDescent="0.3">
      <c r="A4" s="12">
        <f>A3+1</f>
        <v>2</v>
      </c>
      <c r="B4" s="10" t="s">
        <v>37</v>
      </c>
      <c r="C4" s="10" t="s">
        <v>38</v>
      </c>
      <c r="D4" s="25"/>
      <c r="E4" s="25">
        <v>12600</v>
      </c>
      <c r="F4" s="23"/>
      <c r="G4" s="9">
        <f t="shared" si="0"/>
        <v>12600</v>
      </c>
    </row>
    <row r="5" spans="1:7" s="2" customFormat="1" ht="17.25" x14ac:dyDescent="0.3">
      <c r="A5" s="12">
        <f t="shared" ref="A5:A37" si="1">A4+1</f>
        <v>3</v>
      </c>
      <c r="B5" s="10" t="s">
        <v>39</v>
      </c>
      <c r="C5" s="10" t="s">
        <v>21</v>
      </c>
      <c r="D5" s="25"/>
      <c r="E5" s="25">
        <v>4600</v>
      </c>
      <c r="F5" s="23"/>
      <c r="G5" s="9">
        <f t="shared" si="0"/>
        <v>4600</v>
      </c>
    </row>
    <row r="6" spans="1:7" s="2" customFormat="1" ht="17.25" x14ac:dyDescent="0.3">
      <c r="A6" s="12">
        <f t="shared" si="1"/>
        <v>4</v>
      </c>
      <c r="B6" s="10" t="s">
        <v>40</v>
      </c>
      <c r="C6" s="10" t="s">
        <v>22</v>
      </c>
      <c r="D6" s="25"/>
      <c r="E6" s="25">
        <v>12600</v>
      </c>
      <c r="F6" s="23"/>
      <c r="G6" s="9">
        <f t="shared" si="0"/>
        <v>12600</v>
      </c>
    </row>
    <row r="7" spans="1:7" s="2" customFormat="1" ht="17.25" x14ac:dyDescent="0.3">
      <c r="A7" s="12">
        <f t="shared" si="1"/>
        <v>5</v>
      </c>
      <c r="B7" s="10" t="s">
        <v>41</v>
      </c>
      <c r="C7" s="10" t="s">
        <v>42</v>
      </c>
      <c r="D7" s="25">
        <v>5500</v>
      </c>
      <c r="E7" s="25">
        <v>41400</v>
      </c>
      <c r="F7" s="23"/>
      <c r="G7" s="9">
        <f t="shared" si="0"/>
        <v>46900</v>
      </c>
    </row>
    <row r="8" spans="1:7" s="2" customFormat="1" ht="17.25" x14ac:dyDescent="0.3">
      <c r="A8" s="12">
        <f t="shared" si="1"/>
        <v>6</v>
      </c>
      <c r="B8" s="10" t="s">
        <v>23</v>
      </c>
      <c r="C8" s="10" t="s">
        <v>24</v>
      </c>
      <c r="D8" s="25"/>
      <c r="E8" s="25">
        <v>4200</v>
      </c>
      <c r="F8" s="23"/>
      <c r="G8" s="9">
        <f t="shared" si="0"/>
        <v>4200</v>
      </c>
    </row>
    <row r="9" spans="1:7" s="2" customFormat="1" ht="17.25" x14ac:dyDescent="0.3">
      <c r="A9" s="12">
        <f t="shared" si="1"/>
        <v>7</v>
      </c>
      <c r="B9" s="10" t="s">
        <v>43</v>
      </c>
      <c r="C9" s="10" t="s">
        <v>44</v>
      </c>
      <c r="D9" s="25"/>
      <c r="E9" s="25">
        <v>18000</v>
      </c>
      <c r="F9" s="23">
        <v>12000</v>
      </c>
      <c r="G9" s="9">
        <f t="shared" si="0"/>
        <v>30000</v>
      </c>
    </row>
    <row r="10" spans="1:7" s="2" customFormat="1" ht="17.25" x14ac:dyDescent="0.3">
      <c r="A10" s="12">
        <f t="shared" si="1"/>
        <v>8</v>
      </c>
      <c r="B10" s="10" t="s">
        <v>25</v>
      </c>
      <c r="C10" s="10" t="s">
        <v>26</v>
      </c>
      <c r="D10" s="25"/>
      <c r="E10" s="25">
        <v>89700</v>
      </c>
      <c r="F10" s="23">
        <v>18000</v>
      </c>
      <c r="G10" s="9">
        <f t="shared" si="0"/>
        <v>107700</v>
      </c>
    </row>
    <row r="11" spans="1:7" s="2" customFormat="1" ht="17.25" x14ac:dyDescent="0.3">
      <c r="A11" s="12">
        <f t="shared" si="1"/>
        <v>9</v>
      </c>
      <c r="B11" s="10" t="s">
        <v>27</v>
      </c>
      <c r="C11" s="10" t="s">
        <v>28</v>
      </c>
      <c r="D11" s="25"/>
      <c r="E11" s="25">
        <v>18000</v>
      </c>
      <c r="F11" s="23"/>
      <c r="G11" s="9">
        <f t="shared" si="0"/>
        <v>18000</v>
      </c>
    </row>
    <row r="12" spans="1:7" s="2" customFormat="1" ht="17.25" x14ac:dyDescent="0.3">
      <c r="A12" s="12">
        <f t="shared" si="1"/>
        <v>10</v>
      </c>
      <c r="B12" s="10" t="s">
        <v>9</v>
      </c>
      <c r="C12" s="10" t="s">
        <v>10</v>
      </c>
      <c r="D12" s="25">
        <v>7000</v>
      </c>
      <c r="E12" s="25">
        <v>50400</v>
      </c>
      <c r="F12" s="23">
        <v>12000</v>
      </c>
      <c r="G12" s="9">
        <f t="shared" si="0"/>
        <v>69400</v>
      </c>
    </row>
    <row r="13" spans="1:7" s="2" customFormat="1" ht="17.25" x14ac:dyDescent="0.3">
      <c r="A13" s="12">
        <f t="shared" si="1"/>
        <v>11</v>
      </c>
      <c r="B13" s="10" t="s">
        <v>45</v>
      </c>
      <c r="C13" s="10" t="s">
        <v>46</v>
      </c>
      <c r="D13" s="25">
        <v>2500</v>
      </c>
      <c r="E13" s="25">
        <v>19900</v>
      </c>
      <c r="F13" s="23"/>
      <c r="G13" s="9">
        <f t="shared" si="0"/>
        <v>22400</v>
      </c>
    </row>
    <row r="14" spans="1:7" s="2" customFormat="1" ht="17.25" x14ac:dyDescent="0.3">
      <c r="A14" s="12">
        <f t="shared" si="1"/>
        <v>12</v>
      </c>
      <c r="B14" s="10" t="s">
        <v>47</v>
      </c>
      <c r="C14" s="10" t="s">
        <v>48</v>
      </c>
      <c r="D14" s="25"/>
      <c r="E14" s="25">
        <v>12600</v>
      </c>
      <c r="F14" s="23"/>
      <c r="G14" s="9">
        <f t="shared" si="0"/>
        <v>12600</v>
      </c>
    </row>
    <row r="15" spans="1:7" s="2" customFormat="1" ht="17.25" x14ac:dyDescent="0.3">
      <c r="A15" s="12">
        <f t="shared" si="1"/>
        <v>13</v>
      </c>
      <c r="B15" s="10" t="s">
        <v>11</v>
      </c>
      <c r="C15" s="10" t="s">
        <v>12</v>
      </c>
      <c r="D15" s="25">
        <v>2500</v>
      </c>
      <c r="E15" s="25">
        <v>32500</v>
      </c>
      <c r="F15" s="23"/>
      <c r="G15" s="9">
        <f t="shared" si="0"/>
        <v>35000</v>
      </c>
    </row>
    <row r="16" spans="1:7" s="2" customFormat="1" ht="17.25" x14ac:dyDescent="0.3">
      <c r="A16" s="12">
        <f t="shared" si="1"/>
        <v>14</v>
      </c>
      <c r="B16" s="10" t="s">
        <v>29</v>
      </c>
      <c r="C16" s="10" t="s">
        <v>30</v>
      </c>
      <c r="D16" s="25"/>
      <c r="E16" s="25">
        <v>36000</v>
      </c>
      <c r="F16" s="23"/>
      <c r="G16" s="9">
        <f t="shared" si="0"/>
        <v>36000</v>
      </c>
    </row>
    <row r="17" spans="1:7" s="2" customFormat="1" ht="17.25" x14ac:dyDescent="0.3">
      <c r="A17" s="12">
        <f t="shared" si="1"/>
        <v>15</v>
      </c>
      <c r="B17" s="10" t="s">
        <v>13</v>
      </c>
      <c r="C17" s="10" t="s">
        <v>14</v>
      </c>
      <c r="D17" s="25">
        <v>7000</v>
      </c>
      <c r="E17" s="25">
        <f>75600-50400</f>
        <v>25200</v>
      </c>
      <c r="F17" s="23">
        <v>14500</v>
      </c>
      <c r="G17" s="9">
        <f t="shared" si="0"/>
        <v>46700</v>
      </c>
    </row>
    <row r="18" spans="1:7" s="2" customFormat="1" ht="17.25" x14ac:dyDescent="0.3">
      <c r="A18" s="12">
        <f t="shared" si="1"/>
        <v>16</v>
      </c>
      <c r="B18" s="10" t="s">
        <v>49</v>
      </c>
      <c r="C18" s="10" t="s">
        <v>50</v>
      </c>
      <c r="D18" s="25"/>
      <c r="E18" s="25">
        <v>18000</v>
      </c>
      <c r="F18" s="23"/>
      <c r="G18" s="9">
        <f t="shared" si="0"/>
        <v>18000</v>
      </c>
    </row>
    <row r="19" spans="1:7" s="2" customFormat="1" ht="17.25" x14ac:dyDescent="0.3">
      <c r="A19" s="12">
        <f t="shared" si="1"/>
        <v>17</v>
      </c>
      <c r="B19" s="10" t="s">
        <v>15</v>
      </c>
      <c r="C19" s="10" t="s">
        <v>16</v>
      </c>
      <c r="D19" s="25">
        <v>7000</v>
      </c>
      <c r="E19" s="25">
        <v>70200</v>
      </c>
      <c r="F19" s="23">
        <v>15500</v>
      </c>
      <c r="G19" s="9">
        <f t="shared" si="0"/>
        <v>92700</v>
      </c>
    </row>
    <row r="20" spans="1:7" s="2" customFormat="1" ht="16.5" customHeight="1" x14ac:dyDescent="0.3">
      <c r="A20" s="12">
        <f t="shared" si="1"/>
        <v>18</v>
      </c>
      <c r="B20" s="13" t="s">
        <v>51</v>
      </c>
      <c r="C20" s="1" t="s">
        <v>52</v>
      </c>
      <c r="D20" s="25"/>
      <c r="E20" s="26">
        <v>18000</v>
      </c>
      <c r="F20" s="24"/>
      <c r="G20" s="9">
        <f t="shared" si="0"/>
        <v>18000</v>
      </c>
    </row>
    <row r="21" spans="1:7" s="2" customFormat="1" ht="16.5" customHeight="1" x14ac:dyDescent="0.3">
      <c r="A21" s="12">
        <f t="shared" si="1"/>
        <v>19</v>
      </c>
      <c r="B21" s="13" t="s">
        <v>7</v>
      </c>
      <c r="C21" s="1" t="s">
        <v>8</v>
      </c>
      <c r="D21" s="25"/>
      <c r="E21" s="26">
        <v>2000</v>
      </c>
      <c r="F21" s="24"/>
      <c r="G21" s="9">
        <f t="shared" si="0"/>
        <v>2000</v>
      </c>
    </row>
    <row r="22" spans="1:7" s="2" customFormat="1" ht="16.5" customHeight="1" x14ac:dyDescent="0.3">
      <c r="A22" s="12">
        <f t="shared" si="1"/>
        <v>20</v>
      </c>
      <c r="B22" s="13" t="s">
        <v>53</v>
      </c>
      <c r="C22" s="1" t="s">
        <v>54</v>
      </c>
      <c r="D22" s="25"/>
      <c r="E22" s="26">
        <v>34200</v>
      </c>
      <c r="F22" s="24"/>
      <c r="G22" s="9">
        <f t="shared" si="0"/>
        <v>34200</v>
      </c>
    </row>
    <row r="23" spans="1:7" s="2" customFormat="1" ht="16.5" customHeight="1" x14ac:dyDescent="0.3">
      <c r="A23" s="12">
        <f t="shared" si="1"/>
        <v>21</v>
      </c>
      <c r="B23" s="13" t="s">
        <v>55</v>
      </c>
      <c r="C23" s="1" t="s">
        <v>56</v>
      </c>
      <c r="D23" s="25"/>
      <c r="E23" s="26">
        <v>18000</v>
      </c>
      <c r="F23" s="24"/>
      <c r="G23" s="9">
        <f t="shared" si="0"/>
        <v>18000</v>
      </c>
    </row>
    <row r="24" spans="1:7" s="2" customFormat="1" ht="16.5" customHeight="1" x14ac:dyDescent="0.3">
      <c r="A24" s="12">
        <f t="shared" si="1"/>
        <v>22</v>
      </c>
      <c r="B24" s="13" t="s">
        <v>57</v>
      </c>
      <c r="C24" s="1" t="s">
        <v>58</v>
      </c>
      <c r="D24" s="25"/>
      <c r="E24" s="26">
        <v>18000</v>
      </c>
      <c r="F24" s="24"/>
      <c r="G24" s="9">
        <f t="shared" si="0"/>
        <v>18000</v>
      </c>
    </row>
    <row r="25" spans="1:7" s="2" customFormat="1" ht="16.5" customHeight="1" x14ac:dyDescent="0.3">
      <c r="A25" s="12">
        <f t="shared" si="1"/>
        <v>23</v>
      </c>
      <c r="B25" s="13" t="s">
        <v>59</v>
      </c>
      <c r="C25" s="1" t="s">
        <v>60</v>
      </c>
      <c r="D25" s="25"/>
      <c r="E25" s="26">
        <v>18000</v>
      </c>
      <c r="F25" s="24"/>
      <c r="G25" s="9">
        <f t="shared" si="0"/>
        <v>18000</v>
      </c>
    </row>
    <row r="26" spans="1:7" s="2" customFormat="1" ht="16.5" customHeight="1" x14ac:dyDescent="0.3">
      <c r="A26" s="12">
        <f t="shared" si="1"/>
        <v>24</v>
      </c>
      <c r="B26" s="13" t="s">
        <v>31</v>
      </c>
      <c r="C26" s="1" t="s">
        <v>32</v>
      </c>
      <c r="D26" s="25"/>
      <c r="E26" s="26">
        <v>18000</v>
      </c>
      <c r="F26" s="24"/>
      <c r="G26" s="9">
        <f t="shared" si="0"/>
        <v>18000</v>
      </c>
    </row>
    <row r="27" spans="1:7" s="2" customFormat="1" ht="16.5" customHeight="1" x14ac:dyDescent="0.3">
      <c r="A27" s="12">
        <f t="shared" si="1"/>
        <v>25</v>
      </c>
      <c r="B27" s="13" t="s">
        <v>17</v>
      </c>
      <c r="C27" s="1" t="s">
        <v>18</v>
      </c>
      <c r="D27" s="25">
        <v>2500</v>
      </c>
      <c r="E27" s="26">
        <v>23000</v>
      </c>
      <c r="F27" s="24"/>
      <c r="G27" s="9">
        <f t="shared" si="0"/>
        <v>25500</v>
      </c>
    </row>
    <row r="28" spans="1:7" s="2" customFormat="1" ht="17.25" x14ac:dyDescent="0.3">
      <c r="A28" s="12">
        <f t="shared" si="1"/>
        <v>26</v>
      </c>
      <c r="B28" s="13" t="s">
        <v>61</v>
      </c>
      <c r="C28" s="1" t="s">
        <v>62</v>
      </c>
      <c r="D28" s="25"/>
      <c r="E28" s="25">
        <v>18000</v>
      </c>
      <c r="F28" s="23"/>
      <c r="G28" s="9">
        <f t="shared" si="0"/>
        <v>18000</v>
      </c>
    </row>
    <row r="29" spans="1:7" s="2" customFormat="1" ht="17.25" x14ac:dyDescent="0.3">
      <c r="A29" s="12">
        <f t="shared" si="1"/>
        <v>27</v>
      </c>
      <c r="B29" s="13" t="s">
        <v>63</v>
      </c>
      <c r="C29" s="1" t="s">
        <v>64</v>
      </c>
      <c r="D29" s="11">
        <v>3000</v>
      </c>
      <c r="E29" s="11">
        <v>18000</v>
      </c>
      <c r="F29" s="27"/>
      <c r="G29" s="9">
        <f t="shared" si="0"/>
        <v>21000</v>
      </c>
    </row>
    <row r="30" spans="1:7" s="2" customFormat="1" ht="17.25" x14ac:dyDescent="0.3">
      <c r="A30" s="12">
        <f t="shared" si="1"/>
        <v>28</v>
      </c>
      <c r="B30" s="13" t="s">
        <v>65</v>
      </c>
      <c r="C30" s="1" t="s">
        <v>66</v>
      </c>
      <c r="D30" s="11"/>
      <c r="E30" s="11">
        <v>3600</v>
      </c>
      <c r="F30" s="27"/>
      <c r="G30" s="9">
        <f t="shared" si="0"/>
        <v>3600</v>
      </c>
    </row>
    <row r="31" spans="1:7" s="2" customFormat="1" ht="17.25" x14ac:dyDescent="0.3">
      <c r="A31" s="12">
        <f t="shared" si="1"/>
        <v>29</v>
      </c>
      <c r="B31" s="13" t="s">
        <v>33</v>
      </c>
      <c r="C31" s="1" t="s">
        <v>34</v>
      </c>
      <c r="D31" s="11"/>
      <c r="E31" s="11">
        <v>82800</v>
      </c>
      <c r="F31" s="27">
        <v>17000</v>
      </c>
      <c r="G31" s="9">
        <f t="shared" si="0"/>
        <v>99800</v>
      </c>
    </row>
    <row r="32" spans="1:7" s="2" customFormat="1" ht="17.25" x14ac:dyDescent="0.3">
      <c r="A32" s="12">
        <f t="shared" si="1"/>
        <v>30</v>
      </c>
      <c r="B32" s="13" t="s">
        <v>19</v>
      </c>
      <c r="C32" s="1" t="s">
        <v>20</v>
      </c>
      <c r="D32" s="11">
        <v>3000</v>
      </c>
      <c r="E32" s="11">
        <v>54000</v>
      </c>
      <c r="F32" s="27">
        <v>12000</v>
      </c>
      <c r="G32" s="9">
        <f t="shared" si="0"/>
        <v>69000</v>
      </c>
    </row>
    <row r="33" spans="1:7" s="2" customFormat="1" ht="17.25" x14ac:dyDescent="0.3">
      <c r="A33" s="12">
        <f t="shared" si="1"/>
        <v>31</v>
      </c>
      <c r="B33" s="13" t="s">
        <v>67</v>
      </c>
      <c r="C33" s="1" t="s">
        <v>68</v>
      </c>
      <c r="D33" s="11"/>
      <c r="E33" s="11">
        <v>10500</v>
      </c>
      <c r="F33" s="27"/>
      <c r="G33" s="9">
        <f t="shared" si="0"/>
        <v>10500</v>
      </c>
    </row>
    <row r="34" spans="1:7" s="2" customFormat="1" ht="17.25" x14ac:dyDescent="0.3">
      <c r="A34" s="12">
        <f t="shared" si="1"/>
        <v>32</v>
      </c>
      <c r="B34" s="13" t="s">
        <v>69</v>
      </c>
      <c r="C34" s="1" t="s">
        <v>70</v>
      </c>
      <c r="D34" s="11"/>
      <c r="E34" s="11">
        <v>18000</v>
      </c>
      <c r="F34" s="27"/>
      <c r="G34" s="9">
        <f t="shared" si="0"/>
        <v>18000</v>
      </c>
    </row>
    <row r="35" spans="1:7" s="2" customFormat="1" ht="17.25" x14ac:dyDescent="0.3">
      <c r="A35" s="12">
        <f t="shared" si="1"/>
        <v>33</v>
      </c>
      <c r="B35" s="13" t="s">
        <v>71</v>
      </c>
      <c r="C35" s="1" t="s">
        <v>72</v>
      </c>
      <c r="D35" s="11"/>
      <c r="E35" s="11">
        <v>18000</v>
      </c>
      <c r="F35" s="27"/>
      <c r="G35" s="9">
        <f t="shared" si="0"/>
        <v>18000</v>
      </c>
    </row>
    <row r="36" spans="1:7" s="2" customFormat="1" ht="17.25" x14ac:dyDescent="0.3">
      <c r="A36" s="12">
        <f t="shared" si="1"/>
        <v>34</v>
      </c>
      <c r="B36" s="13" t="s">
        <v>73</v>
      </c>
      <c r="C36" s="1" t="s">
        <v>74</v>
      </c>
      <c r="D36" s="11"/>
      <c r="E36" s="11">
        <v>18000</v>
      </c>
      <c r="F36" s="27"/>
      <c r="G36" s="9">
        <f t="shared" si="0"/>
        <v>18000</v>
      </c>
    </row>
    <row r="37" spans="1:7" s="2" customFormat="1" ht="17.25" x14ac:dyDescent="0.3">
      <c r="A37" s="12">
        <f t="shared" si="1"/>
        <v>35</v>
      </c>
      <c r="B37" s="13" t="s">
        <v>75</v>
      </c>
      <c r="C37" s="1" t="s">
        <v>76</v>
      </c>
      <c r="D37" s="11"/>
      <c r="E37" s="11">
        <v>12600</v>
      </c>
      <c r="F37" s="27"/>
      <c r="G37" s="9">
        <f t="shared" si="0"/>
        <v>12600</v>
      </c>
    </row>
    <row r="38" spans="1:7" s="2" customFormat="1" ht="17.25" x14ac:dyDescent="0.3">
      <c r="A38" s="14"/>
      <c r="B38" s="15"/>
      <c r="C38" s="15"/>
      <c r="D38" s="16">
        <f>SUM(D3:D37)</f>
        <v>40000</v>
      </c>
      <c r="E38" s="16">
        <f>SUM(E3:E37)</f>
        <v>886600</v>
      </c>
      <c r="F38" s="16">
        <f>SUM(F3:F37)</f>
        <v>101000</v>
      </c>
      <c r="G38" s="16">
        <f>SUM(G3:G37)</f>
        <v>1027600</v>
      </c>
    </row>
    <row r="39" spans="1:7" ht="15.75" x14ac:dyDescent="0.25">
      <c r="B39" s="17"/>
    </row>
    <row r="40" spans="1:7" ht="17.25" x14ac:dyDescent="0.3">
      <c r="B40" s="18"/>
      <c r="C40" s="19"/>
      <c r="D40" s="20"/>
    </row>
    <row r="41" spans="1:7" ht="17.25" x14ac:dyDescent="0.3">
      <c r="B41" s="18"/>
      <c r="C41" s="20"/>
      <c r="D41" s="20"/>
      <c r="G41" s="21"/>
    </row>
    <row r="42" spans="1:7" ht="17.25" x14ac:dyDescent="0.3">
      <c r="B42" s="22"/>
      <c r="C42" s="20"/>
      <c r="D42" s="20"/>
    </row>
  </sheetData>
  <mergeCells count="1">
    <mergeCell ref="A1:G1"/>
  </mergeCells>
  <pageMargins left="0.7" right="0.7" top="0.75" bottom="0.75" header="0.51180555555555496" footer="0.51180555555555496"/>
  <pageSetup paperSize="9" scale="7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Должники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Бухгалтер</cp:lastModifiedBy>
  <cp:revision>11</cp:revision>
  <cp:lastPrinted>2021-10-27T08:27:37Z</cp:lastPrinted>
  <dcterms:created xsi:type="dcterms:W3CDTF">2017-05-02T10:02:51Z</dcterms:created>
  <dcterms:modified xsi:type="dcterms:W3CDTF">2026-09-15T10:03:01Z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